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vr02\NMHED\Institutional Finance\Budget\FY 2026\FY26 OpBud &amp; BAR Guide and Docs\"/>
    </mc:Choice>
  </mc:AlternateContent>
  <xr:revisionPtr revIDLastSave="0" documentId="13_ncr:1_{2733892C-41A0-4F8A-B97F-7CFCE41E7E8D}" xr6:coauthVersionLast="47" xr6:coauthVersionMax="47" xr10:uidLastSave="{00000000-0000-0000-0000-000000000000}"/>
  <bookViews>
    <workbookView xWindow="28680" yWindow="-120" windowWidth="29040" windowHeight="15720" tabRatio="873" activeTab="5" xr2:uid="{00000000-000D-0000-FFFF-FFFF00000000}"/>
  </bookViews>
  <sheets>
    <sheet name="Checklist &quot;NEW&quot;" sheetId="20" r:id="rId1"/>
    <sheet name="Budget Approval Form" sheetId="1" r:id="rId2"/>
    <sheet name="GF Schedule" sheetId="14" r:id="rId3"/>
    <sheet name="Tuition &amp; Fees" sheetId="15" r:id="rId4"/>
    <sheet name="Tuition Waivers" sheetId="13" r:id="rId5"/>
    <sheet name="3% Scholarship" sheetId="11" r:id="rId6"/>
    <sheet name="Building" sheetId="18" r:id="rId7"/>
    <sheet name="Equipment" sheetId="19" r:id="rId8"/>
    <sheet name="IDC" sheetId="4" r:id="rId9"/>
    <sheet name="Compensation Table" sheetId="16" r:id="rId10"/>
    <sheet name="COVID-19 Fed Funding" sheetId="17" r:id="rId11"/>
    <sheet name="Exhibit 1 &quot;NEW&quot;" sheetId="21" r:id="rId12"/>
  </sheets>
  <externalReferences>
    <externalReference r:id="rId13"/>
  </externalReferences>
  <definedNames>
    <definedName name="\A" localSheetId="5">#REF!</definedName>
    <definedName name="\A" localSheetId="6">#REF!</definedName>
    <definedName name="\A">#REF!</definedName>
    <definedName name="\B" localSheetId="5">#REF!</definedName>
    <definedName name="\B" localSheetId="6">#REF!</definedName>
    <definedName name="\B">#REF!</definedName>
    <definedName name="\M" localSheetId="5">#REF!</definedName>
    <definedName name="\M" localSheetId="6">#REF!</definedName>
    <definedName name="\M">#REF!</definedName>
    <definedName name="\P" localSheetId="5">#REF!</definedName>
    <definedName name="\P" localSheetId="6">#REF!</definedName>
    <definedName name="\P">#REF!</definedName>
    <definedName name="B" localSheetId="5">#REF!</definedName>
    <definedName name="B" localSheetId="6">#REF!</definedName>
    <definedName name="B">#REF!</definedName>
    <definedName name="Base_and_Actual_Calc__step3_" localSheetId="5">#REF!</definedName>
    <definedName name="Base_and_Actual_Calc__step3_" localSheetId="6">#REF!</definedName>
    <definedName name="Base_and_Actual_Calc__step3_">#REF!</definedName>
    <definedName name="F" localSheetId="5">#REF!</definedName>
    <definedName name="F" localSheetId="6">#REF!</definedName>
    <definedName name="F">#REF!</definedName>
    <definedName name="_xlnm.Print_Area" localSheetId="5">'3% Scholarship'!$A$1:$G$29</definedName>
    <definedName name="_xlnm.Print_Area" localSheetId="1">'Budget Approval Form'!$A$1:$D$47</definedName>
    <definedName name="_xlnm.Print_Area" localSheetId="6">Building!$A$1:$G$29</definedName>
    <definedName name="_xlnm.Print_Area" localSheetId="0">'Checklist "NEW"'!$A$1:$J$24</definedName>
    <definedName name="_xlnm.Print_Area" localSheetId="9">'Compensation Table'!$A$1:$D$22</definedName>
    <definedName name="_xlnm.Print_Area" localSheetId="10">'COVID-19 Fed Funding'!$A$1:$Q$38</definedName>
    <definedName name="_xlnm.Print_Area" localSheetId="7">Equipment!$A$1:$G$48</definedName>
    <definedName name="_xlnm.Print_Area" localSheetId="2">'GF Schedule'!$A$1:$K$55</definedName>
    <definedName name="_xlnm.Print_Area" localSheetId="8">IDC!$A$1:$H$36</definedName>
    <definedName name="_xlnm.Print_Area" localSheetId="3">'Tuition &amp; Fees'!$A$1:$X$58</definedName>
    <definedName name="_xlnm.Print_Area" localSheetId="4">'Tuition Waivers'!$A$1:$N$29</definedName>
    <definedName name="TUI" localSheetId="5">[1]BRANCH!#REF!</definedName>
    <definedName name="TUI">[1]BRANCH!#REF!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3" i="21" l="1"/>
  <c r="L103" i="21"/>
  <c r="G103" i="21"/>
  <c r="H53" i="21"/>
  <c r="H101" i="21" s="1"/>
  <c r="I53" i="21"/>
  <c r="I101" i="21" s="1"/>
  <c r="J53" i="21"/>
  <c r="J101" i="21" s="1"/>
  <c r="K53" i="21"/>
  <c r="K101" i="21" s="1"/>
  <c r="L53" i="21"/>
  <c r="L101" i="21" s="1"/>
  <c r="H54" i="21"/>
  <c r="H102" i="21" s="1"/>
  <c r="I54" i="21"/>
  <c r="I102" i="21" s="1"/>
  <c r="J54" i="21"/>
  <c r="J102" i="21" s="1"/>
  <c r="K54" i="21"/>
  <c r="K102" i="21" s="1"/>
  <c r="L54" i="21"/>
  <c r="L102" i="21" s="1"/>
  <c r="H55" i="21"/>
  <c r="H103" i="21" s="1"/>
  <c r="I55" i="21"/>
  <c r="I103" i="21" s="1"/>
  <c r="J55" i="21"/>
  <c r="K55" i="21"/>
  <c r="K103" i="21" s="1"/>
  <c r="L55" i="21"/>
  <c r="G54" i="21"/>
  <c r="G102" i="21" s="1"/>
  <c r="G55" i="21"/>
  <c r="G53" i="21"/>
  <c r="G20" i="21"/>
  <c r="G24" i="21" s="1"/>
  <c r="H43" i="21"/>
  <c r="H91" i="21" s="1"/>
  <c r="I43" i="21"/>
  <c r="I91" i="21" s="1"/>
  <c r="J43" i="21"/>
  <c r="J91" i="21" s="1"/>
  <c r="K43" i="21"/>
  <c r="K91" i="21" s="1"/>
  <c r="L43" i="21"/>
  <c r="L91" i="21" s="1"/>
  <c r="H44" i="21"/>
  <c r="H92" i="21" s="1"/>
  <c r="I44" i="21"/>
  <c r="I92" i="21" s="1"/>
  <c r="J44" i="21"/>
  <c r="J92" i="21" s="1"/>
  <c r="K44" i="21"/>
  <c r="L44" i="21"/>
  <c r="H45" i="21"/>
  <c r="H93" i="21" s="1"/>
  <c r="I45" i="21"/>
  <c r="I93" i="21" s="1"/>
  <c r="J45" i="21"/>
  <c r="J93" i="21" s="1"/>
  <c r="K45" i="21"/>
  <c r="K93" i="21" s="1"/>
  <c r="L45" i="21"/>
  <c r="L93" i="21" s="1"/>
  <c r="H46" i="21"/>
  <c r="H94" i="21" s="1"/>
  <c r="I46" i="21"/>
  <c r="I94" i="21" s="1"/>
  <c r="J46" i="21"/>
  <c r="J94" i="21" s="1"/>
  <c r="K46" i="21"/>
  <c r="K94" i="21" s="1"/>
  <c r="L46" i="21"/>
  <c r="L94" i="21" s="1"/>
  <c r="H47" i="21"/>
  <c r="I47" i="21"/>
  <c r="J47" i="21"/>
  <c r="J95" i="21" s="1"/>
  <c r="K47" i="21"/>
  <c r="K95" i="21" s="1"/>
  <c r="L47" i="21"/>
  <c r="L95" i="21" s="1"/>
  <c r="H48" i="21"/>
  <c r="I48" i="21"/>
  <c r="I96" i="21" s="1"/>
  <c r="J48" i="21"/>
  <c r="J96" i="21" s="1"/>
  <c r="K48" i="21"/>
  <c r="K96" i="21" s="1"/>
  <c r="L48" i="21"/>
  <c r="L96" i="21" s="1"/>
  <c r="H49" i="21"/>
  <c r="H97" i="21" s="1"/>
  <c r="I49" i="21"/>
  <c r="J49" i="21"/>
  <c r="K49" i="21"/>
  <c r="L49" i="21"/>
  <c r="L97" i="21" s="1"/>
  <c r="H50" i="21"/>
  <c r="H98" i="21" s="1"/>
  <c r="I50" i="21"/>
  <c r="I98" i="21" s="1"/>
  <c r="J50" i="21"/>
  <c r="J98" i="21" s="1"/>
  <c r="K50" i="21"/>
  <c r="K98" i="21" s="1"/>
  <c r="L50" i="21"/>
  <c r="L98" i="21" s="1"/>
  <c r="H51" i="21"/>
  <c r="H99" i="21" s="1"/>
  <c r="I51" i="21"/>
  <c r="I99" i="21" s="1"/>
  <c r="J51" i="21"/>
  <c r="K51" i="21"/>
  <c r="K99" i="21" s="1"/>
  <c r="L51" i="21"/>
  <c r="L99" i="21" s="1"/>
  <c r="G44" i="21"/>
  <c r="G92" i="21" s="1"/>
  <c r="G45" i="21"/>
  <c r="G93" i="21" s="1"/>
  <c r="G46" i="21"/>
  <c r="G94" i="21" s="1"/>
  <c r="G47" i="21"/>
  <c r="G95" i="21" s="1"/>
  <c r="G48" i="21"/>
  <c r="G96" i="21" s="1"/>
  <c r="G49" i="21"/>
  <c r="G97" i="21" s="1"/>
  <c r="G50" i="21"/>
  <c r="G98" i="21" s="1"/>
  <c r="G51" i="21"/>
  <c r="G99" i="21" s="1"/>
  <c r="K92" i="21"/>
  <c r="L92" i="21"/>
  <c r="H95" i="21"/>
  <c r="I95" i="21"/>
  <c r="I97" i="21"/>
  <c r="J97" i="21"/>
  <c r="K97" i="21"/>
  <c r="J99" i="21"/>
  <c r="G43" i="21"/>
  <c r="H84" i="21"/>
  <c r="H88" i="21" s="1"/>
  <c r="I84" i="21"/>
  <c r="I88" i="21" s="1"/>
  <c r="J84" i="21"/>
  <c r="J88" i="21" s="1"/>
  <c r="K84" i="21"/>
  <c r="K88" i="21" s="1"/>
  <c r="L84" i="21"/>
  <c r="L88" i="21" s="1"/>
  <c r="G84" i="21"/>
  <c r="G88" i="21" s="1"/>
  <c r="H68" i="21"/>
  <c r="H72" i="21" s="1"/>
  <c r="I68" i="21"/>
  <c r="I72" i="21" s="1"/>
  <c r="J68" i="21"/>
  <c r="J72" i="21" s="1"/>
  <c r="K68" i="21"/>
  <c r="K72" i="21" s="1"/>
  <c r="L68" i="21"/>
  <c r="L72" i="21" s="1"/>
  <c r="G68" i="21"/>
  <c r="G72" i="21" s="1"/>
  <c r="L40" i="21"/>
  <c r="L36" i="21"/>
  <c r="K36" i="21"/>
  <c r="K40" i="21" s="1"/>
  <c r="J36" i="21"/>
  <c r="J40" i="21" s="1"/>
  <c r="I36" i="21"/>
  <c r="I40" i="21" s="1"/>
  <c r="H36" i="21"/>
  <c r="H40" i="21" s="1"/>
  <c r="G36" i="21"/>
  <c r="G40" i="21" s="1"/>
  <c r="L20" i="21"/>
  <c r="L24" i="21" s="1"/>
  <c r="K20" i="21"/>
  <c r="K24" i="21" s="1"/>
  <c r="J20" i="21"/>
  <c r="J24" i="21" s="1"/>
  <c r="I20" i="21"/>
  <c r="I24" i="21" s="1"/>
  <c r="H20" i="21"/>
  <c r="H24" i="21" s="1"/>
  <c r="G37" i="19"/>
  <c r="E37" i="19"/>
  <c r="G32" i="19"/>
  <c r="G38" i="19" s="1"/>
  <c r="E32" i="19"/>
  <c r="E38" i="19" s="1"/>
  <c r="G14" i="19"/>
  <c r="E14" i="19"/>
  <c r="G28" i="18"/>
  <c r="E28" i="18"/>
  <c r="G14" i="18"/>
  <c r="E14" i="18"/>
  <c r="G101" i="21" l="1"/>
  <c r="L106" i="21"/>
  <c r="J52" i="21"/>
  <c r="J56" i="21" s="1"/>
  <c r="L52" i="21"/>
  <c r="L56" i="21" s="1"/>
  <c r="K52" i="21"/>
  <c r="K56" i="21" s="1"/>
  <c r="H52" i="21"/>
  <c r="H56" i="21" s="1"/>
  <c r="I52" i="21"/>
  <c r="I56" i="21" s="1"/>
  <c r="K100" i="21"/>
  <c r="K104" i="21" s="1"/>
  <c r="K106" i="21" s="1"/>
  <c r="I100" i="21"/>
  <c r="I104" i="21" s="1"/>
  <c r="I106" i="21" s="1"/>
  <c r="H96" i="21"/>
  <c r="H100" i="21" s="1"/>
  <c r="H104" i="21" s="1"/>
  <c r="H106" i="21" s="1"/>
  <c r="L100" i="21"/>
  <c r="L104" i="21" s="1"/>
  <c r="J100" i="21"/>
  <c r="J104" i="21" s="1"/>
  <c r="J106" i="21" s="1"/>
  <c r="G52" i="21"/>
  <c r="G56" i="21" s="1"/>
  <c r="G91" i="21"/>
  <c r="L12" i="13"/>
  <c r="I10" i="13"/>
  <c r="J13" i="13"/>
  <c r="E10" i="13"/>
  <c r="D12" i="13"/>
  <c r="H54" i="14"/>
  <c r="G100" i="21" l="1"/>
  <c r="G104" i="21" s="1"/>
  <c r="G106" i="21" s="1"/>
  <c r="C19" i="11"/>
  <c r="E19" i="11" s="1"/>
  <c r="F19" i="11" s="1"/>
  <c r="C13" i="11"/>
  <c r="D16" i="11"/>
  <c r="C16" i="11"/>
  <c r="B16" i="11"/>
  <c r="A16" i="11"/>
  <c r="X20" i="15" l="1"/>
  <c r="X25" i="15" s="1"/>
  <c r="W20" i="15"/>
  <c r="W25" i="15" s="1"/>
  <c r="V20" i="15"/>
  <c r="V25" i="15" s="1"/>
  <c r="U20" i="15"/>
  <c r="U25" i="15" s="1"/>
  <c r="I25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E13" i="11"/>
  <c r="F13" i="11" s="1"/>
  <c r="X29" i="15"/>
  <c r="W29" i="15"/>
  <c r="D24" i="13"/>
  <c r="F43" i="14"/>
  <c r="H26" i="14"/>
  <c r="F26" i="14"/>
  <c r="D15" i="13"/>
  <c r="D19" i="13"/>
  <c r="D17" i="13"/>
  <c r="D14" i="13"/>
  <c r="D23" i="13"/>
  <c r="D21" i="13"/>
  <c r="D16" i="13"/>
  <c r="D20" i="13"/>
  <c r="D13" i="13"/>
  <c r="D18" i="13"/>
  <c r="F33" i="14"/>
  <c r="H33" i="14"/>
  <c r="H43" i="14"/>
  <c r="F25" i="13"/>
  <c r="C25" i="13"/>
  <c r="J24" i="13"/>
  <c r="G10" i="13"/>
  <c r="G16" i="13"/>
  <c r="G13" i="13"/>
  <c r="G14" i="13"/>
  <c r="G18" i="13"/>
  <c r="F34" i="4"/>
  <c r="D34" i="4"/>
  <c r="F15" i="4"/>
  <c r="D15" i="4"/>
  <c r="H34" i="14" l="1"/>
  <c r="H45" i="14" s="1"/>
  <c r="F34" i="14"/>
  <c r="F45" i="14" s="1"/>
  <c r="G20" i="13"/>
  <c r="G12" i="13"/>
  <c r="J19" i="13"/>
  <c r="L25" i="13"/>
  <c r="J17" i="13"/>
  <c r="J20" i="13"/>
  <c r="N20" i="13" s="1"/>
  <c r="G22" i="13"/>
  <c r="J15" i="13"/>
  <c r="J16" i="13"/>
  <c r="J23" i="13"/>
  <c r="G21" i="13"/>
  <c r="J12" i="13"/>
  <c r="N13" i="13"/>
  <c r="J18" i="13"/>
  <c r="N18" i="13" s="1"/>
  <c r="G17" i="13"/>
  <c r="J14" i="13"/>
  <c r="N14" i="13" s="1"/>
  <c r="D22" i="13"/>
  <c r="G23" i="13"/>
  <c r="N23" i="13" s="1"/>
  <c r="G24" i="13"/>
  <c r="N24" i="13" s="1"/>
  <c r="J21" i="13"/>
  <c r="N21" i="13" s="1"/>
  <c r="G19" i="13"/>
  <c r="J22" i="13"/>
  <c r="G15" i="13"/>
  <c r="N22" i="13" l="1"/>
  <c r="D25" i="13"/>
  <c r="N12" i="13"/>
  <c r="G25" i="13"/>
  <c r="N17" i="13"/>
  <c r="N19" i="13"/>
  <c r="J25" i="13"/>
  <c r="N16" i="13"/>
  <c r="N15" i="13"/>
  <c r="N25" i="13" l="1"/>
</calcChain>
</file>

<file path=xl/sharedStrings.xml><?xml version="1.0" encoding="utf-8"?>
<sst xmlns="http://schemas.openxmlformats.org/spreadsheetml/2006/main" count="478" uniqueCount="265">
  <si>
    <t>NEW MEXICO HIGHER EDUCATION DEPARTMENT</t>
  </si>
  <si>
    <t>Budget Approval Form</t>
  </si>
  <si>
    <t>INSTITUTION:</t>
  </si>
  <si>
    <t>EXPENDITURES</t>
  </si>
  <si>
    <t>UNRESTRICTED</t>
  </si>
  <si>
    <t>RESTRICTED</t>
  </si>
  <si>
    <t>TOTAL</t>
  </si>
  <si>
    <t>CURRENT FUNDS</t>
  </si>
  <si>
    <t>PLANT FUNDS</t>
  </si>
  <si>
    <t>N/A</t>
  </si>
  <si>
    <t xml:space="preserve">   TOTAL</t>
  </si>
  <si>
    <t>Amounts must agree with Exhibit 1 of the Operating Budget.</t>
  </si>
  <si>
    <t>This operating budget is submitted in accordance with Article 5, Section 9, of the Constitution of New Mexico and Section 21-1-26 NMSA 1978.  All information herein stated is true and correct to the best of my knowledge and belief.</t>
  </si>
  <si>
    <t>Approved by Governing Board:</t>
  </si>
  <si>
    <t>Chair</t>
  </si>
  <si>
    <t>Date</t>
  </si>
  <si>
    <t>Approved by New Mexico Higher Education Department:</t>
  </si>
  <si>
    <t>Approved by Department of Finance &amp; Administration:</t>
  </si>
  <si>
    <t>Prepared By:</t>
  </si>
  <si>
    <t>Date:</t>
  </si>
  <si>
    <t>FINAL</t>
  </si>
  <si>
    <t>PROPOSED</t>
  </si>
  <si>
    <t>BUDGET</t>
  </si>
  <si>
    <t>Budgeting of Equipment</t>
  </si>
  <si>
    <t>UNRESTRICTED CURRENT FUND EXPENDITURES FOR EQUIPMENT:</t>
  </si>
  <si>
    <t>Instruction</t>
  </si>
  <si>
    <t>Academic Support</t>
  </si>
  <si>
    <t>Student Services</t>
  </si>
  <si>
    <t>Institutional Support</t>
  </si>
  <si>
    <t>Operation &amp; Maintenance of Plant</t>
  </si>
  <si>
    <t>Student Social &amp; Cultural Activities</t>
  </si>
  <si>
    <t>Research</t>
  </si>
  <si>
    <t>Public Service</t>
  </si>
  <si>
    <t>Internal Services</t>
  </si>
  <si>
    <t>Auxiliary Enterprises</t>
  </si>
  <si>
    <t>Athletics</t>
  </si>
  <si>
    <t>Independent Operations</t>
  </si>
  <si>
    <t>SUB-TOTAL CURRENT FUNDS</t>
  </si>
  <si>
    <t>TRANSFERS FOR EQUIPMENT:</t>
  </si>
  <si>
    <t>to Capital Outlay</t>
  </si>
  <si>
    <t>I</t>
  </si>
  <si>
    <t>to Renewals &amp; Replacements</t>
  </si>
  <si>
    <t>II</t>
  </si>
  <si>
    <t>SUB-TOTAL PLANT FUNDS</t>
  </si>
  <si>
    <t>TOTAL EXPENDITURES &amp; TRANSFERS:</t>
  </si>
  <si>
    <t>Comments:</t>
  </si>
  <si>
    <t>Instruction &amp; General</t>
  </si>
  <si>
    <t>16</t>
  </si>
  <si>
    <t>17</t>
  </si>
  <si>
    <t>Other</t>
  </si>
  <si>
    <t xml:space="preserve">   TOTAL SOURCES</t>
  </si>
  <si>
    <t>USES OF INDIRECT COST REVENUE:</t>
  </si>
  <si>
    <t>I &amp; G Programs (Specify):</t>
  </si>
  <si>
    <t>Public Service Programs (Specify):</t>
  </si>
  <si>
    <t>Research Programs (Specify):</t>
  </si>
  <si>
    <t>Other Programs (Specify):</t>
  </si>
  <si>
    <t xml:space="preserve">   TOTAL USES</t>
  </si>
  <si>
    <t>Budgeting of Sources and Uses of Indirect Cost Revenue</t>
  </si>
  <si>
    <t>SOURCES OF INDIRECT COST REVENUE:</t>
  </si>
  <si>
    <t>Summer Session</t>
  </si>
  <si>
    <t>Room</t>
  </si>
  <si>
    <t>Board</t>
  </si>
  <si>
    <t xml:space="preserve">Approved by: </t>
  </si>
  <si>
    <t>Min Rate</t>
  </si>
  <si>
    <t>Max Rate</t>
  </si>
  <si>
    <t>Notes:</t>
  </si>
  <si>
    <t>9</t>
  </si>
  <si>
    <t>Room and Board Rates</t>
  </si>
  <si>
    <t>(per semester)</t>
  </si>
  <si>
    <t>Name of Chief Financial Officer (type)</t>
  </si>
  <si>
    <t>CFO Signature</t>
  </si>
  <si>
    <t>(required)</t>
  </si>
  <si>
    <t>Tuition, Required Fees,  Room &amp; Board Rates</t>
  </si>
  <si>
    <t>(e.g. 22)</t>
  </si>
  <si>
    <t>Budgeting of Building Renewal &amp; Replacement Transfer</t>
  </si>
  <si>
    <t>Less amount retained in I&amp;G for I&amp;G purposes (enter as negative)</t>
  </si>
  <si>
    <t>Equals amount transferred to BR&amp;R (Exh. II)</t>
  </si>
  <si>
    <t>For each I&amp;G exhibit, as applicable, briefly explain for what purpose the BR&amp;R money will be used.</t>
  </si>
  <si>
    <t>10</t>
  </si>
  <si>
    <t>(explain)</t>
  </si>
  <si>
    <t>11</t>
  </si>
  <si>
    <t>12</t>
  </si>
  <si>
    <t>13</t>
  </si>
  <si>
    <t>14</t>
  </si>
  <si>
    <t xml:space="preserve">TOTAL BR&amp;R </t>
  </si>
  <si>
    <t>-  resident rate of community colleges is in-district rate</t>
  </si>
  <si>
    <t>-  consistent with www.commondataset.org initiative, post the tuition and required fees for a full-time undergraduate student were a FULL academic year is defined as (30 semester hours or 45 quarter hours)</t>
  </si>
  <si>
    <t>3% Scholarship</t>
  </si>
  <si>
    <t>Total 3% Scholarship Transfer Amount</t>
  </si>
  <si>
    <t xml:space="preserve">  Please check if rate is flat tuition which covers 15-18 hours</t>
  </si>
  <si>
    <t>Undergraduate 
 Full time</t>
  </si>
  <si>
    <t>Graduate
  Full Time</t>
  </si>
  <si>
    <t>Professional
Full Time</t>
  </si>
  <si>
    <t>Differential</t>
  </si>
  <si>
    <t>Undergraduate</t>
  </si>
  <si>
    <t>Tuition Differential</t>
  </si>
  <si>
    <t>Graduate</t>
  </si>
  <si>
    <t>Total Cost</t>
  </si>
  <si>
    <t xml:space="preserve">   Graduate Assistant</t>
  </si>
  <si>
    <t xml:space="preserve">   Competitive Scholarship</t>
  </si>
  <si>
    <t xml:space="preserve">   Military</t>
  </si>
  <si>
    <t xml:space="preserve">   National Guard</t>
  </si>
  <si>
    <t xml:space="preserve">   Foregin Military</t>
  </si>
  <si>
    <t xml:space="preserve">   Navajo</t>
  </si>
  <si>
    <t xml:space="preserve">   Colorado</t>
  </si>
  <si>
    <t xml:space="preserve">   Texas 135 Miles</t>
  </si>
  <si>
    <t xml:space="preserve">   Arizona</t>
  </si>
  <si>
    <t xml:space="preserve">   WICHE</t>
  </si>
  <si>
    <t xml:space="preserve">   Non Resident Athlete</t>
  </si>
  <si>
    <t xml:space="preserve">   Restricted</t>
  </si>
  <si>
    <t xml:space="preserve">   Other Non Resident</t>
  </si>
  <si>
    <t>Subtotal</t>
  </si>
  <si>
    <t>Tuition Waivers</t>
  </si>
  <si>
    <t>Total Head Count</t>
  </si>
  <si>
    <t>Change</t>
  </si>
  <si>
    <t>(Dollars)</t>
  </si>
  <si>
    <t>(Percent)</t>
  </si>
  <si>
    <t>Calculation of 3% Scholarship Required Transfer</t>
  </si>
  <si>
    <t>Example</t>
  </si>
  <si>
    <t>Required Transfer</t>
  </si>
  <si>
    <t>Actual Transfer</t>
  </si>
  <si>
    <t>Student Head Count</t>
  </si>
  <si>
    <t>General Fund Appropriations Schedule</t>
  </si>
  <si>
    <t>(add rows as needed)</t>
  </si>
  <si>
    <t xml:space="preserve">   SUBTOTAL DIRECT (per final GF Summary)</t>
  </si>
  <si>
    <t xml:space="preserve">   SUBTOTAL FLOW-THROUGH</t>
  </si>
  <si>
    <t>TOTAL GF APPROPRIATIONS</t>
  </si>
  <si>
    <t>Total Must tie to General Fund Summary</t>
  </si>
  <si>
    <t xml:space="preserve">  Please check if rate is flat tuition which covers 12-18 hours</t>
  </si>
  <si>
    <t xml:space="preserve">  Other - No flat rate</t>
  </si>
  <si>
    <t>Exhibits 10-14</t>
  </si>
  <si>
    <t>Exhibit 16</t>
  </si>
  <si>
    <t>Exhibit 17</t>
  </si>
  <si>
    <t>Exhibit 21</t>
  </si>
  <si>
    <t>Exhibit 22</t>
  </si>
  <si>
    <t>Totals by Exhibit (from Above)</t>
  </si>
  <si>
    <t>Total General Fund Appropriations</t>
  </si>
  <si>
    <t>Undergraduate Tuition</t>
  </si>
  <si>
    <t>Graduate Tuition</t>
  </si>
  <si>
    <t>Full Time Fees</t>
  </si>
  <si>
    <t>Part-time/Hourly rate</t>
  </si>
  <si>
    <t>Full Time/per semester</t>
  </si>
  <si>
    <t>Undergrad</t>
  </si>
  <si>
    <t>Resident
In District</t>
  </si>
  <si>
    <t>Non
Resident</t>
  </si>
  <si>
    <t>Resident - Per Credit Hr.</t>
  </si>
  <si>
    <t>Non Resident - Per Credit Hr.</t>
  </si>
  <si>
    <t xml:space="preserve">Professional Student Annual Rate Only </t>
  </si>
  <si>
    <t xml:space="preserve">Total Tuition &amp; Fees - Annual Rate Formula Calculation </t>
  </si>
  <si>
    <t xml:space="preserve">Total Full Time Tuition &amp; Fees - Per Semester 
Formula Calculation </t>
  </si>
  <si>
    <t>Undergraduate SCH</t>
  </si>
  <si>
    <t>Graduate SCH</t>
  </si>
  <si>
    <t>Professional SCH</t>
  </si>
  <si>
    <t>Resident Tuition Rate</t>
  </si>
  <si>
    <t>Non-Resident Tuition Rate</t>
  </si>
  <si>
    <t>3% Scholarship not available to dual credit, Non-credit, nor Non-resident students</t>
  </si>
  <si>
    <t>I&amp;G</t>
  </si>
  <si>
    <t>10-14</t>
  </si>
  <si>
    <t>Headcount = eligible resident students only</t>
  </si>
  <si>
    <t>Compensation Table</t>
  </si>
  <si>
    <t xml:space="preserve">FACULTY </t>
  </si>
  <si>
    <t>STAFF</t>
  </si>
  <si>
    <t xml:space="preserve">EXECUTIVE </t>
  </si>
  <si>
    <t>COMPENSATION INCREASE (%)</t>
  </si>
  <si>
    <t>COMPENSATION TABLE</t>
  </si>
  <si>
    <t xml:space="preserve">FIXED OR VARIABLE                   </t>
  </si>
  <si>
    <t>If "Variable" was selected, please explain below:</t>
  </si>
  <si>
    <t>State Budget Division Director</t>
  </si>
  <si>
    <t>Tuition &amp; Fees Semester Rate</t>
  </si>
  <si>
    <t xml:space="preserve"> </t>
  </si>
  <si>
    <t>NMHED Analyst</t>
  </si>
  <si>
    <t>State Budget Division Analyst</t>
  </si>
  <si>
    <t>NMHED Cabinet Secretary or Designee</t>
  </si>
  <si>
    <t>Include all Recurring + COMP Per Section 4, 5 &amp; 8:</t>
  </si>
  <si>
    <t>Include any Non-Recurring and all Junior Bill line items and in this section</t>
  </si>
  <si>
    <t>TOTAL Other Appropriations</t>
  </si>
  <si>
    <t>Federal Funding in Response to COVID-19</t>
  </si>
  <si>
    <t>CFDA number</t>
  </si>
  <si>
    <t>Grant End Date</t>
  </si>
  <si>
    <t>Federal Grant Section</t>
  </si>
  <si>
    <t>Exhibit where budgeted</t>
  </si>
  <si>
    <t>Actuals</t>
  </si>
  <si>
    <t>Budget</t>
  </si>
  <si>
    <t>Estimated Actuals</t>
  </si>
  <si>
    <t>Proposed Budget</t>
  </si>
  <si>
    <t>Total $ Awarded
Student Portion</t>
  </si>
  <si>
    <t>Total $ Awarded
Institutional Portion</t>
  </si>
  <si>
    <t>Brief Expenditure Description
(Purpose / Use)</t>
  </si>
  <si>
    <t>Restricted
or
Unrestricted</t>
  </si>
  <si>
    <r>
      <t>PART A</t>
    </r>
    <r>
      <rPr>
        <sz val="10"/>
        <rFont val="Arial"/>
        <family val="2"/>
      </rPr>
      <t xml:space="preserve"> - GF APPROPRIATIONS </t>
    </r>
    <r>
      <rPr>
        <b/>
        <sz val="10"/>
        <rFont val="Arial"/>
        <family val="2"/>
      </rPr>
      <t>DIRECTLY</t>
    </r>
    <r>
      <rPr>
        <sz val="10"/>
        <rFont val="Arial"/>
        <family val="2"/>
      </rPr>
      <t xml:space="preserve"> TO THE INSTITUTION</t>
    </r>
  </si>
  <si>
    <r>
      <t>PART C</t>
    </r>
    <r>
      <rPr>
        <sz val="10"/>
        <rFont val="Arial"/>
        <family val="2"/>
      </rPr>
      <t xml:space="preserve"> - GF APPROPRIATIONS </t>
    </r>
    <r>
      <rPr>
        <b/>
        <sz val="10"/>
        <rFont val="Arial"/>
        <family val="2"/>
      </rPr>
      <t>DIRECTLY</t>
    </r>
    <r>
      <rPr>
        <sz val="10"/>
        <rFont val="Arial"/>
        <family val="2"/>
      </rPr>
      <t xml:space="preserve"> TO THE INSTITUTION</t>
    </r>
  </si>
  <si>
    <t>Amounts in this section should net to total dollars appropriated to your institution.  
HED, DFA, &amp; LFC use the net total to tie with all State Government Appropriations in respecitive budgeted individual exhibits as well as in Exhibit 4 and Exhibit A</t>
  </si>
  <si>
    <t>Total BR&amp;R Transfer Amount (annual recurring I&amp;G Transfer)</t>
  </si>
  <si>
    <t>This form is used to populate a variety of both unpublished and published reports.  Below are the WICHE Survey reporting definintions.</t>
  </si>
  <si>
    <t>FY24</t>
  </si>
  <si>
    <t>Plant Fund</t>
  </si>
  <si>
    <r>
      <t>PART B</t>
    </r>
    <r>
      <rPr>
        <sz val="10"/>
        <rFont val="Arial"/>
        <family val="2"/>
      </rPr>
      <t xml:space="preserve"> - GF APPROPRIATIONS </t>
    </r>
    <r>
      <rPr>
        <b/>
        <sz val="10"/>
        <rFont val="Arial"/>
        <family val="2"/>
      </rPr>
      <t>THROUGH NMHED  (Flow-Thru's + BR&amp;R) -</t>
    </r>
    <r>
      <rPr>
        <sz val="10"/>
        <rFont val="Arial"/>
        <family val="2"/>
      </rPr>
      <t>EXCLUDING COMP:</t>
    </r>
  </si>
  <si>
    <t>FY 2024</t>
  </si>
  <si>
    <t>Total ER&amp;R Transfer Amount (annual recurring I&amp;G Transfer)</t>
  </si>
  <si>
    <t>Equals amount transferred to ER&amp;R (Exh. II)</t>
  </si>
  <si>
    <t>ER&amp;R Allocation per Laws 2023 Ch 210 Section 5 Non-Recurring</t>
  </si>
  <si>
    <t>BR&amp;R Allocation per Laws 2023 Ch 210 Section 5 Non-Recurring</t>
  </si>
  <si>
    <t>Wayne Propst, Cabinet Secretary</t>
  </si>
  <si>
    <t>Andrew Miner, Acting State Budget Director</t>
  </si>
  <si>
    <t>per Nicole 4/11/23 = FY24 OpBud DocuSign</t>
  </si>
  <si>
    <t>FY25</t>
  </si>
  <si>
    <t>Required FY25 Report of Actuals</t>
  </si>
  <si>
    <t xml:space="preserve">               </t>
  </si>
  <si>
    <t>Submission Checklist</t>
  </si>
  <si>
    <t xml:space="preserve"> NEW MEXICO HIGHER EDUCATION DEPARTMENT</t>
  </si>
  <si>
    <t>Totals on individual exhibits roll up and are equal to Exhibit 1</t>
  </si>
  <si>
    <t>Include Exhibit B totals by Exhibit, not just categories.</t>
  </si>
  <si>
    <t>Pages are in PDF format, in the same direction, and are in correct order.</t>
  </si>
  <si>
    <t>Formulas are not overwritten in source documents.</t>
  </si>
  <si>
    <t>Check print areas and layout. Exclude unnecessary information.</t>
  </si>
  <si>
    <t>These documents are ready for public view and presentation.</t>
  </si>
  <si>
    <t>Add footers that identify your institution with numbered pages.</t>
  </si>
  <si>
    <t>FTE is included in all columns of Exhibit B and equal to those FTE</t>
  </si>
  <si>
    <t>reported under individual units.</t>
  </si>
  <si>
    <t>Verified</t>
  </si>
  <si>
    <t>Exhbit 1 - Summary of Current and Plant Funds</t>
  </si>
  <si>
    <t>Name of Institution</t>
  </si>
  <si>
    <t>Approved 
Budget 
2023-2024</t>
  </si>
  <si>
    <t>Estimated 
Actuals 
2023-2024</t>
  </si>
  <si>
    <t>Budget
Request 
2025-2026</t>
  </si>
  <si>
    <t>Unrestricted</t>
  </si>
  <si>
    <t>Restricted</t>
  </si>
  <si>
    <t>Revenues</t>
  </si>
  <si>
    <t>Instruction and General</t>
  </si>
  <si>
    <t>Student Social and Cultural</t>
  </si>
  <si>
    <t>Student Aid Grants and Stipends</t>
  </si>
  <si>
    <t>Auxilary Enterprises</t>
  </si>
  <si>
    <t>Intercollegiate Athletics</t>
  </si>
  <si>
    <t>Subtotal - Current Funds</t>
  </si>
  <si>
    <t>Capital Outlay</t>
  </si>
  <si>
    <t>Renewals and Replacements</t>
  </si>
  <si>
    <t>Retirement of Indebtedness</t>
  </si>
  <si>
    <t>Total Revenues</t>
  </si>
  <si>
    <t>Beginning Balances</t>
  </si>
  <si>
    <t>Total Beginning Balances</t>
  </si>
  <si>
    <t>Total Available</t>
  </si>
  <si>
    <t>Expenditures</t>
  </si>
  <si>
    <t>Total Expenditures</t>
  </si>
  <si>
    <t>Transfer to (from)</t>
  </si>
  <si>
    <t>Total Transfers</t>
  </si>
  <si>
    <t>Ending Balances</t>
  </si>
  <si>
    <t>Total Ending Balances</t>
  </si>
  <si>
    <t>Total Expenditures, Transfers &amp; Balances</t>
  </si>
  <si>
    <r>
      <rPr>
        <b/>
        <sz val="10"/>
        <color theme="1"/>
        <rFont val="Arial"/>
        <family val="2"/>
      </rPr>
      <t>Subtotal</t>
    </r>
    <r>
      <rPr>
        <sz val="10"/>
        <color theme="1"/>
        <rFont val="Arial"/>
        <family val="2"/>
      </rPr>
      <t xml:space="preserve"> - Current Funds</t>
    </r>
  </si>
  <si>
    <t>FY 2026 (Academic Year 2025-2026)</t>
  </si>
  <si>
    <t>FY 2025 (Academic Year 2025-2026)</t>
  </si>
  <si>
    <t>*** Please list all COVID Funding if you have not expensed it all</t>
  </si>
  <si>
    <t>FY26</t>
  </si>
  <si>
    <t>Cabinet Secretary, DFA</t>
  </si>
  <si>
    <t>Program Description</t>
  </si>
  <si>
    <t>Final Budget FY25</t>
  </si>
  <si>
    <t>Proposed Budget FY26</t>
  </si>
  <si>
    <t>Exibit(s) Where Expense Budgeted</t>
  </si>
  <si>
    <t xml:space="preserve">2024-2025 ACADEMIC YEAR as reported in FY25 Budget Exhibit </t>
  </si>
  <si>
    <t>OPTIONAL Proposed FY26 Operating Budget</t>
  </si>
  <si>
    <t>Fall 2024</t>
  </si>
  <si>
    <t xml:space="preserve">Exibits(s) Where Budgeted </t>
  </si>
  <si>
    <r>
      <t xml:space="preserve">Oversight Agency
</t>
    </r>
    <r>
      <rPr>
        <b/>
        <sz val="8"/>
        <rFont val="Arial"/>
        <family val="2"/>
      </rPr>
      <t>(US Dept of Ed or Other)</t>
    </r>
  </si>
  <si>
    <r>
      <t xml:space="preserve">Federal Act Title
</t>
    </r>
    <r>
      <rPr>
        <b/>
        <sz val="8"/>
        <rFont val="Arial"/>
        <family val="2"/>
      </rPr>
      <t>(CARES CRF, HEERF, ARP, Other)</t>
    </r>
  </si>
  <si>
    <t>FY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</si>
</sst>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&quot;$&quot;#,##0"/>
    <numFmt numFmtId="166" formatCode="[$-409]d\-mmm\-yy;@"/>
    <numFmt numFmtId="167" formatCode="0.0%"/>
  </numFmts>
  <fonts count="26"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color rgb="FF7030A0"/>
      <name val="Arial"/>
      <family val="2"/>
    </font>
    <font>
      <sz val="10"/>
      <color theme="1"/>
      <name val="Arial"/>
      <family val="2"/>
    </font>
    <font>
      <sz val="10"/>
      <name val="CG Omega (W1)"/>
    </font>
    <font>
      <b/>
      <sz val="10"/>
      <color rgb="FF7030A0"/>
      <name val="Arial"/>
      <family val="2"/>
    </font>
    <font>
      <u/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rgb="FF7030A0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" fillId="0" borderId="0"/>
  </cellStyleXfs>
  <cellXfs count="401">
    <xf numFmtId="0" fontId="0" fillId="0" borderId="0" xfId="0"/>
    <xf numFmtId="0" fontId="2" fillId="0" borderId="0" xfId="4" applyFont="1" applyAlignment="1">
      <alignment horizontal="centerContinuous"/>
    </xf>
    <xf numFmtId="0" fontId="3" fillId="0" borderId="0" xfId="4" applyFont="1" applyAlignment="1">
      <alignment horizontal="centerContinuous"/>
    </xf>
    <xf numFmtId="0" fontId="6" fillId="0" borderId="0" xfId="4" applyFont="1"/>
    <xf numFmtId="164" fontId="6" fillId="0" borderId="0" xfId="4" applyNumberFormat="1" applyFont="1"/>
    <xf numFmtId="164" fontId="1" fillId="0" borderId="0" xfId="4" applyNumberFormat="1" applyAlignment="1">
      <alignment horizontal="centerContinuous"/>
    </xf>
    <xf numFmtId="0" fontId="1" fillId="0" borderId="0" xfId="4"/>
    <xf numFmtId="164" fontId="1" fillId="0" borderId="0" xfId="4" applyNumberFormat="1"/>
    <xf numFmtId="0" fontId="1" fillId="0" borderId="1" xfId="4" applyBorder="1"/>
    <xf numFmtId="5" fontId="1" fillId="0" borderId="21" xfId="4" applyNumberFormat="1" applyBorder="1" applyProtection="1">
      <protection locked="0"/>
    </xf>
    <xf numFmtId="5" fontId="1" fillId="0" borderId="22" xfId="4" applyNumberFormat="1" applyBorder="1" applyProtection="1">
      <protection locked="0"/>
    </xf>
    <xf numFmtId="5" fontId="1" fillId="0" borderId="23" xfId="4" applyNumberFormat="1" applyBorder="1"/>
    <xf numFmtId="5" fontId="1" fillId="0" borderId="24" xfId="4" applyNumberFormat="1" applyBorder="1" applyProtection="1">
      <protection locked="0"/>
    </xf>
    <xf numFmtId="5" fontId="1" fillId="0" borderId="11" xfId="4" applyNumberFormat="1" applyBorder="1" applyAlignment="1">
      <alignment horizontal="center"/>
    </xf>
    <xf numFmtId="5" fontId="1" fillId="0" borderId="25" xfId="4" applyNumberFormat="1" applyBorder="1"/>
    <xf numFmtId="5" fontId="1" fillId="0" borderId="26" xfId="4" applyNumberFormat="1" applyBorder="1"/>
    <xf numFmtId="5" fontId="1" fillId="0" borderId="27" xfId="4" applyNumberFormat="1" applyBorder="1"/>
    <xf numFmtId="0" fontId="1" fillId="0" borderId="0" xfId="4" applyProtection="1">
      <protection locked="0"/>
    </xf>
    <xf numFmtId="164" fontId="1" fillId="0" borderId="0" xfId="4" applyNumberFormat="1" applyProtection="1">
      <protection locked="0"/>
    </xf>
    <xf numFmtId="14" fontId="1" fillId="0" borderId="8" xfId="4" applyNumberFormat="1" applyBorder="1" applyAlignment="1" applyProtection="1">
      <alignment horizontal="left"/>
      <protection locked="0"/>
    </xf>
    <xf numFmtId="0" fontId="9" fillId="0" borderId="0" xfId="0" applyFont="1"/>
    <xf numFmtId="0" fontId="9" fillId="0" borderId="0" xfId="0" applyFont="1" applyAlignment="1">
      <alignment wrapText="1"/>
    </xf>
    <xf numFmtId="0" fontId="6" fillId="0" borderId="0" xfId="4" applyFont="1" applyProtection="1">
      <protection locked="0"/>
    </xf>
    <xf numFmtId="5" fontId="9" fillId="0" borderId="0" xfId="0" applyNumberFormat="1" applyFont="1"/>
    <xf numFmtId="5" fontId="12" fillId="0" borderId="0" xfId="0" applyNumberFormat="1" applyFont="1"/>
    <xf numFmtId="49" fontId="9" fillId="0" borderId="0" xfId="0" applyNumberFormat="1" applyFont="1" applyAlignment="1">
      <alignment wrapText="1"/>
    </xf>
    <xf numFmtId="7" fontId="9" fillId="0" borderId="0" xfId="0" applyNumberFormat="1" applyFont="1"/>
    <xf numFmtId="10" fontId="9" fillId="0" borderId="0" xfId="0" applyNumberFormat="1" applyFont="1"/>
    <xf numFmtId="0" fontId="1" fillId="0" borderId="0" xfId="0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0" fontId="1" fillId="0" borderId="0" xfId="0" applyFont="1"/>
    <xf numFmtId="49" fontId="1" fillId="0" borderId="0" xfId="0" applyNumberFormat="1" applyFont="1"/>
    <xf numFmtId="165" fontId="1" fillId="0" borderId="0" xfId="0" applyNumberFormat="1" applyFont="1"/>
    <xf numFmtId="49" fontId="1" fillId="0" borderId="9" xfId="0" applyNumberFormat="1" applyFont="1" applyBorder="1"/>
    <xf numFmtId="165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6" fillId="0" borderId="0" xfId="0" applyFont="1"/>
    <xf numFmtId="0" fontId="1" fillId="0" borderId="7" xfId="0" applyFont="1" applyBorder="1"/>
    <xf numFmtId="49" fontId="1" fillId="0" borderId="7" xfId="0" applyNumberFormat="1" applyFont="1" applyBorder="1"/>
    <xf numFmtId="165" fontId="1" fillId="0" borderId="8" xfId="0" applyNumberFormat="1" applyFont="1" applyBorder="1"/>
    <xf numFmtId="49" fontId="1" fillId="0" borderId="8" xfId="0" applyNumberFormat="1" applyFont="1" applyBorder="1" applyAlignment="1">
      <alignment horizontal="center"/>
    </xf>
    <xf numFmtId="165" fontId="1" fillId="0" borderId="9" xfId="0" applyNumberFormat="1" applyFont="1" applyBorder="1"/>
    <xf numFmtId="49" fontId="1" fillId="0" borderId="9" xfId="0" applyNumberFormat="1" applyFont="1" applyBorder="1" applyAlignment="1">
      <alignment horizontal="center"/>
    </xf>
    <xf numFmtId="165" fontId="1" fillId="0" borderId="20" xfId="0" applyNumberFormat="1" applyFont="1" applyBorder="1"/>
    <xf numFmtId="0" fontId="6" fillId="0" borderId="0" xfId="0" applyFont="1" applyAlignment="1">
      <alignment horizontal="right"/>
    </xf>
    <xf numFmtId="165" fontId="1" fillId="2" borderId="8" xfId="0" applyNumberFormat="1" applyFont="1" applyFill="1" applyBorder="1"/>
    <xf numFmtId="165" fontId="1" fillId="0" borderId="12" xfId="0" applyNumberFormat="1" applyFont="1" applyBorder="1"/>
    <xf numFmtId="0" fontId="2" fillId="0" borderId="0" xfId="4" applyFont="1" applyAlignment="1">
      <alignment horizontal="center"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49" fontId="4" fillId="0" borderId="8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49" fontId="1" fillId="0" borderId="9" xfId="0" applyNumberFormat="1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2" applyFont="1"/>
    <xf numFmtId="0" fontId="13" fillId="0" borderId="0" xfId="2" applyFont="1"/>
    <xf numFmtId="0" fontId="1" fillId="0" borderId="0" xfId="2" applyFont="1" applyAlignment="1">
      <alignment horizontal="center"/>
    </xf>
    <xf numFmtId="0" fontId="6" fillId="0" borderId="0" xfId="2" applyFont="1"/>
    <xf numFmtId="0" fontId="13" fillId="0" borderId="0" xfId="2" applyFont="1" applyAlignment="1">
      <alignment horizontal="center"/>
    </xf>
    <xf numFmtId="0" fontId="1" fillId="0" borderId="12" xfId="2" applyFont="1" applyBorder="1"/>
    <xf numFmtId="0" fontId="6" fillId="0" borderId="0" xfId="2" applyFont="1" applyAlignment="1">
      <alignment horizontal="center"/>
    </xf>
    <xf numFmtId="0" fontId="1" fillId="0" borderId="0" xfId="0" applyFont="1" applyAlignment="1">
      <alignment vertical="center"/>
    </xf>
    <xf numFmtId="40" fontId="14" fillId="0" borderId="0" xfId="0" applyNumberFormat="1" applyFont="1" applyAlignment="1">
      <alignment vertical="center"/>
    </xf>
    <xf numFmtId="167" fontId="14" fillId="0" borderId="0" xfId="0" applyNumberFormat="1" applyFont="1" applyAlignment="1">
      <alignment vertical="center"/>
    </xf>
    <xf numFmtId="40" fontId="14" fillId="0" borderId="11" xfId="0" applyNumberFormat="1" applyFont="1" applyBorder="1" applyAlignment="1">
      <alignment horizontal="center" wrapText="1"/>
    </xf>
    <xf numFmtId="40" fontId="15" fillId="0" borderId="0" xfId="0" applyNumberFormat="1" applyFont="1" applyAlignment="1">
      <alignment horizontal="center"/>
    </xf>
    <xf numFmtId="3" fontId="15" fillId="0" borderId="0" xfId="8" applyNumberFormat="1" applyFont="1" applyAlignment="1">
      <alignment horizontal="left"/>
    </xf>
    <xf numFmtId="40" fontId="15" fillId="2" borderId="11" xfId="0" applyNumberFormat="1" applyFont="1" applyFill="1" applyBorder="1"/>
    <xf numFmtId="40" fontId="15" fillId="0" borderId="0" xfId="0" applyNumberFormat="1" applyFont="1"/>
    <xf numFmtId="40" fontId="15" fillId="2" borderId="11" xfId="0" applyNumberFormat="1" applyFont="1" applyFill="1" applyBorder="1" applyAlignment="1">
      <alignment horizontal="center"/>
    </xf>
    <xf numFmtId="167" fontId="15" fillId="0" borderId="0" xfId="0" applyNumberFormat="1" applyFont="1"/>
    <xf numFmtId="4" fontId="15" fillId="0" borderId="11" xfId="0" applyNumberFormat="1" applyFont="1" applyBorder="1"/>
    <xf numFmtId="43" fontId="15" fillId="0" borderId="11" xfId="6" applyFont="1" applyFill="1" applyBorder="1" applyAlignment="1">
      <alignment horizontal="right"/>
    </xf>
    <xf numFmtId="40" fontId="15" fillId="0" borderId="15" xfId="0" applyNumberFormat="1" applyFont="1" applyBorder="1"/>
    <xf numFmtId="40" fontId="15" fillId="0" borderId="33" xfId="0" applyNumberFormat="1" applyFont="1" applyBorder="1" applyAlignment="1">
      <alignment horizontal="center"/>
    </xf>
    <xf numFmtId="40" fontId="15" fillId="0" borderId="33" xfId="0" applyNumberFormat="1" applyFont="1" applyBorder="1"/>
    <xf numFmtId="4" fontId="15" fillId="0" borderId="0" xfId="0" applyNumberFormat="1" applyFont="1"/>
    <xf numFmtId="43" fontId="15" fillId="0" borderId="0" xfId="6" applyFont="1" applyFill="1" applyBorder="1" applyAlignment="1">
      <alignment horizontal="right"/>
    </xf>
    <xf numFmtId="0" fontId="1" fillId="0" borderId="15" xfId="0" applyFont="1" applyBorder="1"/>
    <xf numFmtId="0" fontId="1" fillId="0" borderId="33" xfId="0" applyFont="1" applyBorder="1"/>
    <xf numFmtId="40" fontId="14" fillId="0" borderId="0" xfId="0" applyNumberFormat="1" applyFont="1" applyAlignment="1">
      <alignment horizontal="center" wrapText="1"/>
    </xf>
    <xf numFmtId="43" fontId="14" fillId="0" borderId="0" xfId="6" applyFont="1" applyFill="1" applyBorder="1" applyAlignment="1">
      <alignment horizontal="center" wrapText="1"/>
    </xf>
    <xf numFmtId="0" fontId="6" fillId="5" borderId="0" xfId="0" applyFont="1" applyFill="1"/>
    <xf numFmtId="0" fontId="6" fillId="5" borderId="15" xfId="0" applyFont="1" applyFill="1" applyBorder="1"/>
    <xf numFmtId="0" fontId="6" fillId="5" borderId="33" xfId="0" applyFont="1" applyFill="1" applyBorder="1"/>
    <xf numFmtId="0" fontId="6" fillId="0" borderId="0" xfId="2" quotePrefix="1" applyFont="1"/>
    <xf numFmtId="0" fontId="1" fillId="0" borderId="11" xfId="2" applyFont="1" applyBorder="1" applyAlignment="1">
      <alignment horizontal="center"/>
    </xf>
    <xf numFmtId="164" fontId="1" fillId="2" borderId="11" xfId="2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40" fontId="14" fillId="0" borderId="10" xfId="0" applyNumberFormat="1" applyFont="1" applyBorder="1" applyAlignment="1">
      <alignment horizontal="center" vertical="center" wrapText="1"/>
    </xf>
    <xf numFmtId="40" fontId="15" fillId="0" borderId="0" xfId="0" applyNumberFormat="1" applyFont="1" applyAlignment="1">
      <alignment horizontal="center" vertical="center"/>
    </xf>
    <xf numFmtId="167" fontId="15" fillId="0" borderId="0" xfId="0" applyNumberFormat="1" applyFont="1" applyAlignment="1">
      <alignment horizontal="center" vertical="center"/>
    </xf>
    <xf numFmtId="0" fontId="14" fillId="0" borderId="0" xfId="7" applyFont="1" applyAlignment="1">
      <alignment horizontal="center" vertical="center" wrapText="1"/>
    </xf>
    <xf numFmtId="40" fontId="15" fillId="0" borderId="0" xfId="0" applyNumberFormat="1" applyFont="1" applyAlignment="1">
      <alignment horizontal="center" vertical="center" wrapText="1"/>
    </xf>
    <xf numFmtId="167" fontId="15" fillId="0" borderId="0" xfId="0" applyNumberFormat="1" applyFont="1" applyAlignment="1">
      <alignment horizontal="center" vertical="center" wrapText="1"/>
    </xf>
    <xf numFmtId="49" fontId="16" fillId="0" borderId="0" xfId="0" applyNumberFormat="1" applyFont="1"/>
    <xf numFmtId="0" fontId="13" fillId="0" borderId="0" xfId="0" applyFont="1"/>
    <xf numFmtId="0" fontId="1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7" fillId="0" borderId="0" xfId="0" applyFont="1"/>
    <xf numFmtId="3" fontId="17" fillId="0" borderId="0" xfId="0" applyNumberFormat="1" applyFont="1"/>
    <xf numFmtId="8" fontId="17" fillId="0" borderId="0" xfId="0" applyNumberFormat="1" applyFont="1" applyAlignment="1">
      <alignment horizontal="center" wrapText="1"/>
    </xf>
    <xf numFmtId="164" fontId="17" fillId="0" borderId="0" xfId="0" applyNumberFormat="1" applyFont="1" applyAlignment="1">
      <alignment horizontal="center" wrapText="1"/>
    </xf>
    <xf numFmtId="8" fontId="1" fillId="0" borderId="0" xfId="0" applyNumberFormat="1" applyFont="1"/>
    <xf numFmtId="3" fontId="1" fillId="0" borderId="0" xfId="0" applyNumberFormat="1" applyFont="1"/>
    <xf numFmtId="0" fontId="17" fillId="0" borderId="11" xfId="0" applyFont="1" applyBorder="1" applyAlignment="1">
      <alignment horizontal="center" wrapText="1"/>
    </xf>
    <xf numFmtId="8" fontId="18" fillId="0" borderId="11" xfId="0" applyNumberFormat="1" applyFont="1" applyBorder="1" applyAlignment="1">
      <alignment horizontal="center" wrapText="1"/>
    </xf>
    <xf numFmtId="8" fontId="18" fillId="2" borderId="11" xfId="0" applyNumberFormat="1" applyFont="1" applyFill="1" applyBorder="1" applyAlignment="1">
      <alignment horizontal="center" wrapText="1"/>
    </xf>
    <xf numFmtId="164" fontId="18" fillId="0" borderId="11" xfId="0" applyNumberFormat="1" applyFont="1" applyBorder="1" applyAlignment="1">
      <alignment horizontal="center" wrapText="1"/>
    </xf>
    <xf numFmtId="164" fontId="18" fillId="2" borderId="11" xfId="0" applyNumberFormat="1" applyFont="1" applyFill="1" applyBorder="1" applyAlignment="1">
      <alignment horizontal="center" wrapText="1"/>
    </xf>
    <xf numFmtId="8" fontId="18" fillId="0" borderId="31" xfId="0" applyNumberFormat="1" applyFont="1" applyBorder="1" applyAlignment="1">
      <alignment horizontal="center" wrapText="1"/>
    </xf>
    <xf numFmtId="8" fontId="18" fillId="0" borderId="9" xfId="0" applyNumberFormat="1" applyFont="1" applyBorder="1" applyAlignment="1">
      <alignment horizontal="center" wrapText="1"/>
    </xf>
    <xf numFmtId="164" fontId="18" fillId="0" borderId="9" xfId="0" applyNumberFormat="1" applyFont="1" applyBorder="1" applyAlignment="1">
      <alignment horizontal="center" wrapText="1"/>
    </xf>
    <xf numFmtId="164" fontId="18" fillId="0" borderId="32" xfId="0" applyNumberFormat="1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centerContinuous" wrapText="1"/>
    </xf>
    <xf numFmtId="5" fontId="1" fillId="0" borderId="0" xfId="0" applyNumberFormat="1" applyFont="1" applyAlignment="1">
      <alignment horizontal="centerContinuous"/>
    </xf>
    <xf numFmtId="5" fontId="1" fillId="0" borderId="0" xfId="0" applyNumberFormat="1" applyFont="1" applyAlignment="1">
      <alignment horizontal="right"/>
    </xf>
    <xf numFmtId="5" fontId="1" fillId="0" borderId="0" xfId="0" applyNumberFormat="1" applyFont="1"/>
    <xf numFmtId="0" fontId="6" fillId="0" borderId="0" xfId="0" applyFont="1" applyAlignment="1">
      <alignment horizontal="centerContinuous"/>
    </xf>
    <xf numFmtId="7" fontId="6" fillId="3" borderId="1" xfId="0" applyNumberFormat="1" applyFont="1" applyFill="1" applyBorder="1" applyAlignment="1">
      <alignment horizontal="center"/>
    </xf>
    <xf numFmtId="37" fontId="6" fillId="3" borderId="0" xfId="0" applyNumberFormat="1" applyFont="1" applyFill="1" applyAlignment="1">
      <alignment horizontal="center"/>
    </xf>
    <xf numFmtId="5" fontId="6" fillId="3" borderId="0" xfId="0" applyNumberFormat="1" applyFont="1" applyFill="1" applyAlignment="1">
      <alignment horizontal="center" wrapText="1"/>
    </xf>
    <xf numFmtId="5" fontId="6" fillId="3" borderId="0" xfId="0" applyNumberFormat="1" applyFont="1" applyFill="1" applyAlignment="1">
      <alignment horizontal="center"/>
    </xf>
    <xf numFmtId="0" fontId="6" fillId="3" borderId="34" xfId="0" applyFont="1" applyFill="1" applyBorder="1" applyAlignment="1">
      <alignment horizontal="center"/>
    </xf>
    <xf numFmtId="7" fontId="6" fillId="3" borderId="35" xfId="0" applyNumberFormat="1" applyFont="1" applyFill="1" applyBorder="1" applyAlignment="1">
      <alignment horizontal="center" vertical="center" wrapText="1"/>
    </xf>
    <xf numFmtId="37" fontId="6" fillId="3" borderId="2" xfId="0" applyNumberFormat="1" applyFont="1" applyFill="1" applyBorder="1" applyAlignment="1">
      <alignment horizontal="center" vertical="center" wrapText="1"/>
    </xf>
    <xf numFmtId="5" fontId="6" fillId="3" borderId="2" xfId="0" applyNumberFormat="1" applyFont="1" applyFill="1" applyBorder="1" applyAlignment="1">
      <alignment horizontal="center" vertical="center" wrapText="1"/>
    </xf>
    <xf numFmtId="5" fontId="6" fillId="3" borderId="2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7" fontId="6" fillId="0" borderId="15" xfId="0" applyNumberFormat="1" applyFont="1" applyBorder="1" applyAlignment="1">
      <alignment horizontal="center"/>
    </xf>
    <xf numFmtId="37" fontId="6" fillId="0" borderId="16" xfId="0" applyNumberFormat="1" applyFont="1" applyBorder="1" applyAlignment="1">
      <alignment horizontal="center"/>
    </xf>
    <xf numFmtId="5" fontId="6" fillId="0" borderId="16" xfId="0" applyNumberFormat="1" applyFont="1" applyBorder="1" applyAlignment="1">
      <alignment horizontal="center" wrapText="1"/>
    </xf>
    <xf numFmtId="5" fontId="6" fillId="0" borderId="16" xfId="0" applyNumberFormat="1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7" fontId="6" fillId="0" borderId="39" xfId="0" applyNumberFormat="1" applyFont="1" applyBorder="1" applyAlignment="1">
      <alignment horizontal="center" vertical="center" wrapText="1"/>
    </xf>
    <xf numFmtId="37" fontId="6" fillId="3" borderId="38" xfId="0" applyNumberFormat="1" applyFont="1" applyFill="1" applyBorder="1" applyAlignment="1">
      <alignment horizontal="center" vertical="center" wrapText="1"/>
    </xf>
    <xf numFmtId="5" fontId="6" fillId="0" borderId="38" xfId="0" applyNumberFormat="1" applyFont="1" applyBorder="1" applyAlignment="1">
      <alignment horizontal="center" vertical="center" wrapText="1"/>
    </xf>
    <xf numFmtId="5" fontId="6" fillId="0" borderId="38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wrapText="1"/>
    </xf>
    <xf numFmtId="5" fontId="1" fillId="0" borderId="0" xfId="0" applyNumberFormat="1" applyFont="1" applyAlignment="1">
      <alignment horizontal="center"/>
    </xf>
    <xf numFmtId="5" fontId="1" fillId="0" borderId="2" xfId="0" applyNumberFormat="1" applyFont="1" applyBorder="1" applyAlignment="1">
      <alignment horizontal="center"/>
    </xf>
    <xf numFmtId="5" fontId="1" fillId="0" borderId="7" xfId="0" applyNumberFormat="1" applyFont="1" applyBorder="1"/>
    <xf numFmtId="5" fontId="1" fillId="0" borderId="11" xfId="0" applyNumberFormat="1" applyFont="1" applyBorder="1"/>
    <xf numFmtId="7" fontId="1" fillId="0" borderId="0" xfId="0" applyNumberFormat="1" applyFont="1"/>
    <xf numFmtId="5" fontId="6" fillId="0" borderId="0" xfId="0" applyNumberFormat="1" applyFont="1"/>
    <xf numFmtId="10" fontId="1" fillId="0" borderId="0" xfId="0" applyNumberFormat="1" applyFont="1"/>
    <xf numFmtId="7" fontId="6" fillId="2" borderId="17" xfId="0" applyNumberFormat="1" applyFont="1" applyFill="1" applyBorder="1"/>
    <xf numFmtId="37" fontId="6" fillId="2" borderId="18" xfId="0" applyNumberFormat="1" applyFont="1" applyFill="1" applyBorder="1"/>
    <xf numFmtId="5" fontId="6" fillId="0" borderId="18" xfId="0" applyNumberFormat="1" applyFont="1" applyBorder="1" applyAlignment="1">
      <alignment wrapText="1"/>
    </xf>
    <xf numFmtId="5" fontId="6" fillId="2" borderId="18" xfId="0" applyNumberFormat="1" applyFont="1" applyFill="1" applyBorder="1" applyAlignment="1">
      <alignment wrapText="1"/>
    </xf>
    <xf numFmtId="5" fontId="6" fillId="0" borderId="18" xfId="0" applyNumberFormat="1" applyFont="1" applyBorder="1"/>
    <xf numFmtId="10" fontId="6" fillId="0" borderId="3" xfId="0" applyNumberFormat="1" applyFont="1" applyBorder="1"/>
    <xf numFmtId="49" fontId="4" fillId="0" borderId="0" xfId="0" applyNumberFormat="1" applyFont="1"/>
    <xf numFmtId="5" fontId="1" fillId="0" borderId="10" xfId="0" applyNumberFormat="1" applyFont="1" applyBorder="1"/>
    <xf numFmtId="5" fontId="1" fillId="0" borderId="16" xfId="0" applyNumberFormat="1" applyFont="1" applyBorder="1"/>
    <xf numFmtId="5" fontId="1" fillId="0" borderId="28" xfId="0" applyNumberFormat="1" applyFont="1" applyBorder="1"/>
    <xf numFmtId="5" fontId="1" fillId="0" borderId="8" xfId="0" applyNumberFormat="1" applyFont="1" applyBorder="1"/>
    <xf numFmtId="0" fontId="6" fillId="0" borderId="0" xfId="4" applyFont="1" applyAlignment="1">
      <alignment horizontal="centerContinuous"/>
    </xf>
    <xf numFmtId="49" fontId="4" fillId="0" borderId="8" xfId="0" applyNumberFormat="1" applyFont="1" applyBorder="1"/>
    <xf numFmtId="0" fontId="1" fillId="0" borderId="8" xfId="0" applyFont="1" applyBorder="1"/>
    <xf numFmtId="0" fontId="1" fillId="0" borderId="9" xfId="0" applyFont="1" applyBorder="1"/>
    <xf numFmtId="5" fontId="1" fillId="0" borderId="9" xfId="0" applyNumberFormat="1" applyFont="1" applyBorder="1"/>
    <xf numFmtId="5" fontId="1" fillId="0" borderId="19" xfId="0" applyNumberFormat="1" applyFont="1" applyBorder="1"/>
    <xf numFmtId="166" fontId="1" fillId="0" borderId="0" xfId="0" applyNumberFormat="1" applyFont="1"/>
    <xf numFmtId="5" fontId="1" fillId="0" borderId="20" xfId="0" applyNumberFormat="1" applyFont="1" applyBorder="1"/>
    <xf numFmtId="49" fontId="1" fillId="0" borderId="8" xfId="0" applyNumberFormat="1" applyFont="1" applyBorder="1"/>
    <xf numFmtId="5" fontId="1" fillId="0" borderId="23" xfId="4" applyNumberFormat="1" applyBorder="1" applyProtection="1">
      <protection locked="0"/>
    </xf>
    <xf numFmtId="5" fontId="1" fillId="0" borderId="25" xfId="4" applyNumberFormat="1" applyBorder="1" applyAlignment="1">
      <alignment horizontal="center"/>
    </xf>
    <xf numFmtId="3" fontId="1" fillId="0" borderId="0" xfId="0" applyNumberFormat="1" applyFont="1" applyAlignment="1">
      <alignment horizontal="center" wrapText="1"/>
    </xf>
    <xf numFmtId="8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38" fontId="1" fillId="2" borderId="0" xfId="0" applyNumberFormat="1" applyFont="1" applyFill="1"/>
    <xf numFmtId="38" fontId="1" fillId="2" borderId="8" xfId="0" applyNumberFormat="1" applyFont="1" applyFill="1" applyBorder="1"/>
    <xf numFmtId="3" fontId="1" fillId="0" borderId="9" xfId="0" applyNumberFormat="1" applyFont="1" applyBorder="1"/>
    <xf numFmtId="8" fontId="1" fillId="0" borderId="9" xfId="0" applyNumberFormat="1" applyFont="1" applyBorder="1"/>
    <xf numFmtId="38" fontId="1" fillId="0" borderId="8" xfId="0" applyNumberFormat="1" applyFont="1" applyBorder="1"/>
    <xf numFmtId="49" fontId="5" fillId="0" borderId="0" xfId="0" applyNumberFormat="1" applyFont="1" applyAlignment="1">
      <alignment vertical="center" wrapText="1"/>
    </xf>
    <xf numFmtId="166" fontId="1" fillId="0" borderId="0" xfId="0" applyNumberFormat="1" applyFont="1" applyAlignment="1">
      <alignment horizontal="center"/>
    </xf>
    <xf numFmtId="0" fontId="2" fillId="0" borderId="0" xfId="4" applyFont="1" applyAlignment="1">
      <alignment horizontal="center"/>
    </xf>
    <xf numFmtId="0" fontId="1" fillId="0" borderId="0" xfId="4" applyAlignment="1">
      <alignment wrapText="1"/>
    </xf>
    <xf numFmtId="166" fontId="1" fillId="0" borderId="8" xfId="0" applyNumberFormat="1" applyFont="1" applyBorder="1" applyAlignment="1">
      <alignment horizontal="center"/>
    </xf>
    <xf numFmtId="40" fontId="14" fillId="0" borderId="11" xfId="0" applyNumberFormat="1" applyFont="1" applyBorder="1" applyAlignment="1">
      <alignment horizontal="center" vertical="center" wrapText="1"/>
    </xf>
    <xf numFmtId="43" fontId="14" fillId="0" borderId="11" xfId="6" applyFont="1" applyFill="1" applyBorder="1" applyAlignment="1">
      <alignment horizontal="center" wrapText="1"/>
    </xf>
    <xf numFmtId="43" fontId="14" fillId="0" borderId="11" xfId="6" applyFont="1" applyFill="1" applyBorder="1" applyAlignment="1">
      <alignment horizontal="center" vertical="center" wrapText="1"/>
    </xf>
    <xf numFmtId="0" fontId="14" fillId="0" borderId="0" xfId="7" applyFont="1" applyAlignment="1">
      <alignment horizontal="left" wrapText="1"/>
    </xf>
    <xf numFmtId="49" fontId="13" fillId="0" borderId="0" xfId="0" applyNumberFormat="1" applyFont="1" applyAlignment="1">
      <alignment horizontal="center"/>
    </xf>
    <xf numFmtId="49" fontId="9" fillId="0" borderId="0" xfId="0" applyNumberFormat="1" applyFont="1"/>
    <xf numFmtId="5" fontId="9" fillId="0" borderId="16" xfId="0" applyNumberFormat="1" applyFont="1" applyBorder="1"/>
    <xf numFmtId="7" fontId="12" fillId="3" borderId="1" xfId="0" applyNumberFormat="1" applyFont="1" applyFill="1" applyBorder="1" applyAlignment="1">
      <alignment horizontal="center"/>
    </xf>
    <xf numFmtId="37" fontId="12" fillId="3" borderId="0" xfId="0" applyNumberFormat="1" applyFont="1" applyFill="1" applyAlignment="1">
      <alignment horizontal="center"/>
    </xf>
    <xf numFmtId="5" fontId="12" fillId="3" borderId="0" xfId="0" applyNumberFormat="1" applyFont="1" applyFill="1" applyAlignment="1">
      <alignment horizontal="center" wrapText="1"/>
    </xf>
    <xf numFmtId="5" fontId="12" fillId="3" borderId="0" xfId="0" applyNumberFormat="1" applyFont="1" applyFill="1" applyAlignment="1">
      <alignment horizontal="center"/>
    </xf>
    <xf numFmtId="0" fontId="12" fillId="3" borderId="34" xfId="0" applyFont="1" applyFill="1" applyBorder="1"/>
    <xf numFmtId="7" fontId="12" fillId="3" borderId="35" xfId="0" applyNumberFormat="1" applyFont="1" applyFill="1" applyBorder="1"/>
    <xf numFmtId="37" fontId="12" fillId="3" borderId="2" xfId="0" applyNumberFormat="1" applyFont="1" applyFill="1" applyBorder="1"/>
    <xf numFmtId="5" fontId="12" fillId="3" borderId="2" xfId="0" applyNumberFormat="1" applyFont="1" applyFill="1" applyBorder="1" applyAlignment="1">
      <alignment wrapText="1"/>
    </xf>
    <xf numFmtId="5" fontId="12" fillId="3" borderId="2" xfId="0" applyNumberFormat="1" applyFont="1" applyFill="1" applyBorder="1"/>
    <xf numFmtId="10" fontId="12" fillId="3" borderId="3" xfId="0" applyNumberFormat="1" applyFont="1" applyFill="1" applyBorder="1"/>
    <xf numFmtId="3" fontId="9" fillId="0" borderId="0" xfId="0" applyNumberFormat="1" applyFont="1" applyAlignment="1">
      <alignment wrapText="1"/>
    </xf>
    <xf numFmtId="5" fontId="12" fillId="0" borderId="0" xfId="0" applyNumberFormat="1" applyFont="1" applyAlignment="1">
      <alignment wrapText="1"/>
    </xf>
    <xf numFmtId="7" fontId="12" fillId="0" borderId="14" xfId="0" applyNumberFormat="1" applyFont="1" applyBorder="1" applyAlignment="1">
      <alignment horizontal="center"/>
    </xf>
    <xf numFmtId="37" fontId="12" fillId="0" borderId="10" xfId="0" applyNumberFormat="1" applyFont="1" applyBorder="1" applyAlignment="1">
      <alignment horizontal="center"/>
    </xf>
    <xf numFmtId="5" fontId="12" fillId="0" borderId="10" xfId="0" applyNumberFormat="1" applyFont="1" applyBorder="1" applyAlignment="1">
      <alignment horizontal="center" wrapText="1"/>
    </xf>
    <xf numFmtId="5" fontId="12" fillId="0" borderId="10" xfId="0" applyNumberFormat="1" applyFont="1" applyBorder="1" applyAlignment="1">
      <alignment horizontal="center"/>
    </xf>
    <xf numFmtId="0" fontId="12" fillId="0" borderId="30" xfId="0" applyFont="1" applyBorder="1"/>
    <xf numFmtId="0" fontId="1" fillId="0" borderId="0" xfId="0" applyFont="1" applyAlignment="1">
      <alignment horizontal="center" vertical="center" wrapText="1"/>
    </xf>
    <xf numFmtId="37" fontId="1" fillId="0" borderId="0" xfId="0" applyNumberFormat="1" applyFont="1" applyAlignment="1">
      <alignment wrapText="1"/>
    </xf>
    <xf numFmtId="7" fontId="1" fillId="0" borderId="0" xfId="0" applyNumberFormat="1" applyFont="1" applyAlignment="1">
      <alignment wrapText="1"/>
    </xf>
    <xf numFmtId="49" fontId="1" fillId="0" borderId="41" xfId="0" applyNumberFormat="1" applyFont="1" applyBorder="1"/>
    <xf numFmtId="49" fontId="1" fillId="0" borderId="43" xfId="0" applyNumberFormat="1" applyFont="1" applyBorder="1"/>
    <xf numFmtId="0" fontId="20" fillId="0" borderId="0" xfId="0" applyFont="1" applyAlignment="1">
      <alignment vertical="center"/>
    </xf>
    <xf numFmtId="5" fontId="1" fillId="0" borderId="8" xfId="0" applyNumberFormat="1" applyFont="1" applyBorder="1" applyAlignment="1">
      <alignment horizontal="center"/>
    </xf>
    <xf numFmtId="49" fontId="13" fillId="0" borderId="43" xfId="0" applyNumberFormat="1" applyFont="1" applyBorder="1"/>
    <xf numFmtId="49" fontId="1" fillId="0" borderId="6" xfId="0" applyNumberFormat="1" applyFont="1" applyBorder="1"/>
    <xf numFmtId="5" fontId="1" fillId="0" borderId="41" xfId="0" applyNumberFormat="1" applyFont="1" applyBorder="1"/>
    <xf numFmtId="5" fontId="1" fillId="0" borderId="43" xfId="0" applyNumberFormat="1" applyFont="1" applyBorder="1"/>
    <xf numFmtId="5" fontId="1" fillId="0" borderId="44" xfId="0" applyNumberFormat="1" applyFont="1" applyBorder="1"/>
    <xf numFmtId="0" fontId="0" fillId="0" borderId="0" xfId="0" applyAlignment="1">
      <alignment wrapText="1"/>
    </xf>
    <xf numFmtId="0" fontId="0" fillId="0" borderId="12" xfId="0" applyBorder="1"/>
    <xf numFmtId="0" fontId="0" fillId="0" borderId="12" xfId="0" applyBorder="1" applyAlignment="1">
      <alignment wrapText="1"/>
    </xf>
    <xf numFmtId="0" fontId="0" fillId="0" borderId="0" xfId="0" applyAlignment="1">
      <alignment horizontal="center"/>
    </xf>
    <xf numFmtId="3" fontId="0" fillId="0" borderId="0" xfId="0" applyNumberFormat="1"/>
    <xf numFmtId="3" fontId="0" fillId="0" borderId="8" xfId="0" applyNumberFormat="1" applyBorder="1"/>
    <xf numFmtId="3" fontId="0" fillId="0" borderId="33" xfId="0" applyNumberFormat="1" applyBorder="1"/>
    <xf numFmtId="3" fontId="0" fillId="0" borderId="45" xfId="0" applyNumberFormat="1" applyBorder="1"/>
    <xf numFmtId="3" fontId="0" fillId="0" borderId="46" xfId="0" applyNumberFormat="1" applyBorder="1"/>
    <xf numFmtId="0" fontId="0" fillId="3" borderId="0" xfId="0" applyFill="1"/>
    <xf numFmtId="3" fontId="0" fillId="3" borderId="9" xfId="0" applyNumberFormat="1" applyFill="1" applyBorder="1"/>
    <xf numFmtId="3" fontId="0" fillId="3" borderId="32" xfId="0" applyNumberFormat="1" applyFill="1" applyBorder="1"/>
    <xf numFmtId="3" fontId="0" fillId="3" borderId="8" xfId="0" applyNumberFormat="1" applyFill="1" applyBorder="1"/>
    <xf numFmtId="3" fontId="0" fillId="3" borderId="45" xfId="0" applyNumberFormat="1" applyFill="1" applyBorder="1"/>
    <xf numFmtId="0" fontId="21" fillId="3" borderId="0" xfId="0" applyFont="1" applyFill="1"/>
    <xf numFmtId="3" fontId="0" fillId="3" borderId="19" xfId="0" applyNumberFormat="1" applyFill="1" applyBorder="1"/>
    <xf numFmtId="0" fontId="0" fillId="3" borderId="19" xfId="0" applyFill="1" applyBorder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3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0" fillId="0" borderId="0" xfId="0" applyAlignment="1">
      <alignment horizontal="center"/>
    </xf>
    <xf numFmtId="49" fontId="1" fillId="0" borderId="8" xfId="4" applyNumberFormat="1" applyBorder="1" applyProtection="1">
      <protection locked="0"/>
    </xf>
    <xf numFmtId="49" fontId="4" fillId="0" borderId="8" xfId="4" applyNumberFormat="1" applyFont="1" applyBorder="1" applyProtection="1">
      <protection locked="0"/>
    </xf>
    <xf numFmtId="0" fontId="1" fillId="0" borderId="8" xfId="0" applyFont="1" applyBorder="1"/>
    <xf numFmtId="0" fontId="1" fillId="0" borderId="9" xfId="0" applyFont="1" applyBorder="1" applyAlignment="1">
      <alignment horizontal="left"/>
    </xf>
    <xf numFmtId="49" fontId="4" fillId="0" borderId="8" xfId="0" applyNumberFormat="1" applyFont="1" applyBorder="1"/>
    <xf numFmtId="166" fontId="1" fillId="0" borderId="8" xfId="0" applyNumberFormat="1" applyFont="1" applyBorder="1" applyAlignment="1">
      <alignment horizontal="center"/>
    </xf>
    <xf numFmtId="40" fontId="14" fillId="0" borderId="11" xfId="0" applyNumberFormat="1" applyFont="1" applyBorder="1" applyAlignment="1">
      <alignment horizontal="center" vertical="center" wrapText="1"/>
    </xf>
    <xf numFmtId="40" fontId="14" fillId="0" borderId="31" xfId="0" applyNumberFormat="1" applyFont="1" applyBorder="1" applyAlignment="1">
      <alignment horizontal="center" vertical="center" wrapText="1"/>
    </xf>
    <xf numFmtId="40" fontId="14" fillId="0" borderId="32" xfId="0" applyNumberFormat="1" applyFont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" fillId="0" borderId="8" xfId="2" applyFont="1" applyBorder="1" applyAlignment="1">
      <alignment horizontal="left"/>
    </xf>
    <xf numFmtId="3" fontId="14" fillId="5" borderId="31" xfId="8" applyNumberFormat="1" applyFont="1" applyFill="1" applyBorder="1" applyAlignment="1">
      <alignment horizontal="center"/>
    </xf>
    <xf numFmtId="3" fontId="14" fillId="5" borderId="9" xfId="8" applyNumberFormat="1" applyFont="1" applyFill="1" applyBorder="1" applyAlignment="1">
      <alignment horizontal="center"/>
    </xf>
    <xf numFmtId="3" fontId="14" fillId="5" borderId="32" xfId="8" applyNumberFormat="1" applyFont="1" applyFill="1" applyBorder="1" applyAlignment="1">
      <alignment horizontal="center"/>
    </xf>
    <xf numFmtId="4" fontId="14" fillId="6" borderId="11" xfId="0" applyNumberFormat="1" applyFont="1" applyFill="1" applyBorder="1" applyAlignment="1">
      <alignment horizontal="center" wrapText="1"/>
    </xf>
    <xf numFmtId="4" fontId="14" fillId="0" borderId="11" xfId="0" applyNumberFormat="1" applyFont="1" applyBorder="1" applyAlignment="1">
      <alignment horizontal="center" wrapText="1"/>
    </xf>
    <xf numFmtId="43" fontId="14" fillId="0" borderId="11" xfId="6" applyFont="1" applyFill="1" applyBorder="1" applyAlignment="1">
      <alignment horizontal="center" wrapText="1"/>
    </xf>
    <xf numFmtId="0" fontId="13" fillId="0" borderId="8" xfId="2" applyFont="1" applyBorder="1" applyAlignment="1">
      <alignment horizontal="left"/>
    </xf>
    <xf numFmtId="0" fontId="13" fillId="0" borderId="8" xfId="2" applyFont="1" applyBorder="1" applyAlignment="1">
      <alignment horizontal="center"/>
    </xf>
    <xf numFmtId="4" fontId="14" fillId="0" borderId="11" xfId="0" applyNumberFormat="1" applyFont="1" applyBorder="1" applyAlignment="1">
      <alignment horizontal="center" vertical="center" wrapText="1"/>
    </xf>
    <xf numFmtId="43" fontId="14" fillId="0" borderId="11" xfId="6" applyFont="1" applyFill="1" applyBorder="1" applyAlignment="1">
      <alignment horizontal="center" vertical="center" wrapText="1"/>
    </xf>
    <xf numFmtId="0" fontId="14" fillId="0" borderId="0" xfId="7" applyFont="1" applyAlignment="1">
      <alignment horizontal="left" wrapText="1"/>
    </xf>
    <xf numFmtId="40" fontId="14" fillId="4" borderId="31" xfId="0" applyNumberFormat="1" applyFont="1" applyFill="1" applyBorder="1" applyAlignment="1">
      <alignment horizontal="center" vertical="center"/>
    </xf>
    <xf numFmtId="40" fontId="14" fillId="4" borderId="9" xfId="0" applyNumberFormat="1" applyFont="1" applyFill="1" applyBorder="1" applyAlignment="1">
      <alignment horizontal="center" vertical="center"/>
    </xf>
    <xf numFmtId="40" fontId="14" fillId="4" borderId="32" xfId="0" applyNumberFormat="1" applyFont="1" applyFill="1" applyBorder="1" applyAlignment="1">
      <alignment horizontal="center" vertical="center"/>
    </xf>
    <xf numFmtId="40" fontId="14" fillId="4" borderId="11" xfId="0" applyNumberFormat="1" applyFont="1" applyFill="1" applyBorder="1" applyAlignment="1">
      <alignment horizontal="center" vertical="center"/>
    </xf>
    <xf numFmtId="4" fontId="14" fillId="4" borderId="1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17" fillId="0" borderId="33" xfId="0" applyFont="1" applyBorder="1" applyAlignment="1">
      <alignment horizontal="right" wrapText="1"/>
    </xf>
    <xf numFmtId="0" fontId="13" fillId="0" borderId="8" xfId="0" applyFont="1" applyBorder="1" applyAlignment="1">
      <alignment horizontal="center"/>
    </xf>
    <xf numFmtId="49" fontId="16" fillId="0" borderId="8" xfId="0" applyNumberFormat="1" applyFont="1" applyBorder="1" applyAlignment="1">
      <alignment horizontal="left"/>
    </xf>
    <xf numFmtId="49" fontId="13" fillId="0" borderId="9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49" fontId="13" fillId="0" borderId="0" xfId="0" applyNumberFormat="1" applyFont="1" applyAlignment="1">
      <alignment horizontal="center"/>
    </xf>
    <xf numFmtId="49" fontId="16" fillId="0" borderId="8" xfId="0" applyNumberFormat="1" applyFont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1" fillId="0" borderId="31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32" xfId="0" applyFont="1" applyBorder="1" applyAlignment="1">
      <alignment vertical="top"/>
    </xf>
    <xf numFmtId="49" fontId="4" fillId="0" borderId="8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left"/>
    </xf>
    <xf numFmtId="0" fontId="5" fillId="0" borderId="29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5" fillId="0" borderId="30" xfId="4" applyFont="1" applyBorder="1" applyAlignment="1">
      <alignment horizontal="center" vertical="center"/>
    </xf>
    <xf numFmtId="0" fontId="21" fillId="3" borderId="0" xfId="0" applyFont="1" applyFill="1"/>
    <xf numFmtId="0" fontId="0" fillId="7" borderId="8" xfId="0" applyFill="1" applyBorder="1" applyAlignment="1">
      <alignment horizontal="center" vertical="center" wrapText="1"/>
    </xf>
    <xf numFmtId="0" fontId="6" fillId="0" borderId="4" xfId="4" applyFont="1" applyBorder="1"/>
    <xf numFmtId="0" fontId="6" fillId="0" borderId="5" xfId="4" applyFont="1" applyBorder="1"/>
    <xf numFmtId="0" fontId="6" fillId="0" borderId="6" xfId="4" applyFont="1" applyBorder="1"/>
    <xf numFmtId="0" fontId="5" fillId="8" borderId="29" xfId="4" applyFont="1" applyFill="1" applyBorder="1" applyAlignment="1">
      <alignment horizontal="center"/>
    </xf>
    <xf numFmtId="0" fontId="4" fillId="8" borderId="7" xfId="4" applyFont="1" applyFill="1" applyBorder="1" applyAlignment="1">
      <alignment horizontal="center"/>
    </xf>
    <xf numFmtId="0" fontId="4" fillId="8" borderId="30" xfId="4" applyFont="1" applyFill="1" applyBorder="1" applyAlignment="1">
      <alignment horizontal="center"/>
    </xf>
    <xf numFmtId="0" fontId="1" fillId="8" borderId="1" xfId="4" applyFill="1" applyBorder="1"/>
    <xf numFmtId="164" fontId="6" fillId="8" borderId="2" xfId="4" applyNumberFormat="1" applyFont="1" applyFill="1" applyBorder="1" applyAlignment="1">
      <alignment horizontal="center"/>
    </xf>
    <xf numFmtId="164" fontId="6" fillId="8" borderId="3" xfId="4" applyNumberFormat="1" applyFont="1" applyFill="1" applyBorder="1" applyAlignment="1">
      <alignment horizontal="center"/>
    </xf>
    <xf numFmtId="0" fontId="22" fillId="0" borderId="0" xfId="4" applyFont="1" applyAlignment="1">
      <alignment vertical="top" wrapText="1"/>
    </xf>
    <xf numFmtId="164" fontId="6" fillId="0" borderId="0" xfId="4" applyNumberFormat="1" applyFont="1" applyProtection="1">
      <protection locked="0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8" borderId="0" xfId="0" applyFont="1" applyFill="1"/>
    <xf numFmtId="0" fontId="6" fillId="8" borderId="2" xfId="0" applyFont="1" applyFill="1" applyBorder="1"/>
    <xf numFmtId="0" fontId="6" fillId="8" borderId="2" xfId="0" applyFont="1" applyFill="1" applyBorder="1" applyAlignment="1">
      <alignment horizontal="center"/>
    </xf>
    <xf numFmtId="0" fontId="1" fillId="8" borderId="0" xfId="0" applyFont="1" applyFill="1"/>
    <xf numFmtId="165" fontId="6" fillId="8" borderId="13" xfId="0" applyNumberFormat="1" applyFont="1" applyFill="1" applyBorder="1"/>
    <xf numFmtId="0" fontId="6" fillId="8" borderId="0" xfId="0" applyFont="1" applyFill="1" applyAlignment="1">
      <alignment horizontal="right"/>
    </xf>
    <xf numFmtId="165" fontId="6" fillId="8" borderId="40" xfId="0" applyNumberFormat="1" applyFont="1" applyFill="1" applyBorder="1"/>
    <xf numFmtId="49" fontId="6" fillId="0" borderId="0" xfId="0" applyNumberFormat="1" applyFont="1" applyAlignment="1">
      <alignment vertical="center" wrapText="1"/>
    </xf>
    <xf numFmtId="49" fontId="6" fillId="9" borderId="0" xfId="0" applyNumberFormat="1" applyFont="1" applyFill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vertical="center"/>
    </xf>
    <xf numFmtId="0" fontId="6" fillId="8" borderId="0" xfId="0" applyFont="1" applyFill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7" xfId="0" applyFont="1" applyBorder="1" applyAlignment="1">
      <alignment horizontal="left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left" vertical="top"/>
    </xf>
    <xf numFmtId="5" fontId="6" fillId="9" borderId="13" xfId="0" applyNumberFormat="1" applyFont="1" applyFill="1" applyBorder="1"/>
    <xf numFmtId="0" fontId="6" fillId="0" borderId="34" xfId="0" applyFont="1" applyBorder="1" applyAlignment="1">
      <alignment horizontal="left"/>
    </xf>
    <xf numFmtId="0" fontId="6" fillId="9" borderId="0" xfId="0" applyFont="1" applyFill="1" applyAlignment="1">
      <alignment horizontal="right"/>
    </xf>
    <xf numFmtId="49" fontId="6" fillId="9" borderId="8" xfId="0" applyNumberFormat="1" applyFont="1" applyFill="1" applyBorder="1" applyAlignment="1">
      <alignment horizontal="center" vertical="center" wrapText="1"/>
    </xf>
    <xf numFmtId="5" fontId="6" fillId="9" borderId="0" xfId="0" applyNumberFormat="1" applyFont="1" applyFill="1" applyAlignment="1">
      <alignment horizontal="center" vertical="center" wrapText="1"/>
    </xf>
    <xf numFmtId="5" fontId="6" fillId="9" borderId="8" xfId="0" applyNumberFormat="1" applyFont="1" applyFill="1" applyBorder="1" applyAlignment="1">
      <alignment horizontal="center" vertical="center" wrapText="1"/>
    </xf>
    <xf numFmtId="0" fontId="1" fillId="9" borderId="0" xfId="0" applyFont="1" applyFill="1"/>
    <xf numFmtId="5" fontId="6" fillId="0" borderId="0" xfId="0" applyNumberFormat="1" applyFont="1" applyAlignment="1">
      <alignment horizontal="right"/>
    </xf>
    <xf numFmtId="0" fontId="6" fillId="9" borderId="0" xfId="0" applyFont="1" applyFill="1"/>
    <xf numFmtId="5" fontId="1" fillId="9" borderId="0" xfId="0" applyNumberFormat="1" applyFont="1" applyFill="1"/>
    <xf numFmtId="0" fontId="6" fillId="9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6" fillId="10" borderId="0" xfId="0" applyFont="1" applyFill="1" applyAlignment="1">
      <alignment vertical="top"/>
    </xf>
    <xf numFmtId="0" fontId="1" fillId="11" borderId="0" xfId="0" applyFont="1" applyFill="1"/>
    <xf numFmtId="0" fontId="6" fillId="11" borderId="0" xfId="0" applyFont="1" applyFill="1"/>
    <xf numFmtId="5" fontId="1" fillId="11" borderId="13" xfId="0" applyNumberFormat="1" applyFont="1" applyFill="1" applyBorder="1"/>
    <xf numFmtId="5" fontId="1" fillId="11" borderId="0" xfId="0" applyNumberFormat="1" applyFont="1" applyFill="1"/>
    <xf numFmtId="165" fontId="6" fillId="11" borderId="0" xfId="0" applyNumberFormat="1" applyFont="1" applyFill="1" applyAlignment="1">
      <alignment horizontal="center" vertical="center" wrapText="1"/>
    </xf>
    <xf numFmtId="49" fontId="6" fillId="11" borderId="0" xfId="0" applyNumberFormat="1" applyFont="1" applyFill="1" applyAlignment="1">
      <alignment horizontal="center" vertical="center" wrapText="1"/>
    </xf>
    <xf numFmtId="165" fontId="6" fillId="11" borderId="2" xfId="0" applyNumberFormat="1" applyFont="1" applyFill="1" applyBorder="1" applyAlignment="1">
      <alignment horizontal="center" vertical="center" wrapText="1"/>
    </xf>
    <xf numFmtId="49" fontId="6" fillId="11" borderId="2" xfId="0" applyNumberFormat="1" applyFont="1" applyFill="1" applyBorder="1" applyAlignment="1">
      <alignment horizontal="center" vertical="center" wrapText="1"/>
    </xf>
    <xf numFmtId="0" fontId="6" fillId="11" borderId="0" xfId="0" applyFont="1" applyFill="1" applyAlignment="1">
      <alignment horizontal="left"/>
    </xf>
    <xf numFmtId="5" fontId="6" fillId="11" borderId="13" xfId="0" applyNumberFormat="1" applyFont="1" applyFill="1" applyBorder="1"/>
    <xf numFmtId="0" fontId="1" fillId="11" borderId="0" xfId="0" applyFont="1" applyFill="1" applyAlignment="1">
      <alignment horizontal="center"/>
    </xf>
    <xf numFmtId="0" fontId="6" fillId="0" borderId="0" xfId="0" applyFont="1" applyBorder="1" applyAlignment="1">
      <alignment horizontal="left"/>
    </xf>
    <xf numFmtId="49" fontId="1" fillId="0" borderId="10" xfId="0" applyNumberFormat="1" applyFont="1" applyBorder="1"/>
    <xf numFmtId="49" fontId="19" fillId="0" borderId="16" xfId="0" applyNumberFormat="1" applyFont="1" applyBorder="1"/>
    <xf numFmtId="49" fontId="1" fillId="0" borderId="16" xfId="0" applyNumberFormat="1" applyFont="1" applyBorder="1"/>
    <xf numFmtId="5" fontId="1" fillId="0" borderId="18" xfId="0" applyNumberFormat="1" applyFont="1" applyBorder="1"/>
    <xf numFmtId="164" fontId="6" fillId="0" borderId="2" xfId="4" applyNumberFormat="1" applyFont="1" applyBorder="1" applyAlignment="1">
      <alignment horizontal="center" wrapText="1"/>
    </xf>
    <xf numFmtId="164" fontId="6" fillId="0" borderId="3" xfId="4" applyNumberFormat="1" applyFont="1" applyBorder="1" applyAlignment="1">
      <alignment horizontal="center" wrapText="1"/>
    </xf>
    <xf numFmtId="0" fontId="1" fillId="12" borderId="0" xfId="4" applyFill="1" applyAlignment="1">
      <alignment horizontal="center" wrapText="1"/>
    </xf>
    <xf numFmtId="165" fontId="6" fillId="0" borderId="0" xfId="0" applyNumberFormat="1" applyFont="1" applyAlignment="1">
      <alignment horizontal="right" wrapText="1"/>
    </xf>
    <xf numFmtId="0" fontId="6" fillId="0" borderId="22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wrapText="1"/>
    </xf>
    <xf numFmtId="0" fontId="6" fillId="0" borderId="1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24" fillId="0" borderId="0" xfId="0" applyFont="1" applyBorder="1"/>
    <xf numFmtId="0" fontId="24" fillId="0" borderId="0" xfId="0" applyFont="1" applyBorder="1" applyAlignment="1">
      <alignment wrapText="1"/>
    </xf>
    <xf numFmtId="0" fontId="6" fillId="12" borderId="41" xfId="0" applyFont="1" applyFill="1" applyBorder="1" applyAlignment="1">
      <alignment horizontal="center" vertical="center" wrapText="1"/>
    </xf>
    <xf numFmtId="0" fontId="6" fillId="12" borderId="43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 wrapText="1"/>
    </xf>
    <xf numFmtId="0" fontId="6" fillId="12" borderId="22" xfId="0" applyFont="1" applyFill="1" applyBorder="1" applyAlignment="1">
      <alignment horizontal="center" vertical="center" wrapText="1"/>
    </xf>
    <xf numFmtId="0" fontId="6" fillId="12" borderId="47" xfId="0" applyFont="1" applyFill="1" applyBorder="1" applyAlignment="1">
      <alignment horizontal="center" vertical="center" wrapText="1"/>
    </xf>
    <xf numFmtId="0" fontId="6" fillId="12" borderId="10" xfId="0" applyFont="1" applyFill="1" applyBorder="1" applyAlignment="1">
      <alignment horizontal="center" vertical="center" wrapText="1"/>
    </xf>
    <xf numFmtId="0" fontId="6" fillId="12" borderId="22" xfId="0" applyFont="1" applyFill="1" applyBorder="1" applyAlignment="1">
      <alignment horizontal="center" vertical="center"/>
    </xf>
    <xf numFmtId="0" fontId="6" fillId="12" borderId="22" xfId="0" applyFont="1" applyFill="1" applyBorder="1" applyAlignment="1">
      <alignment horizontal="center" vertical="center"/>
    </xf>
    <xf numFmtId="0" fontId="6" fillId="12" borderId="42" xfId="0" applyFont="1" applyFill="1" applyBorder="1" applyAlignment="1">
      <alignment horizontal="center" vertical="center" wrapText="1"/>
    </xf>
    <xf numFmtId="0" fontId="6" fillId="12" borderId="23" xfId="0" applyFont="1" applyFill="1" applyBorder="1" applyAlignment="1">
      <alignment horizontal="center" vertical="center" wrapText="1"/>
    </xf>
    <xf numFmtId="0" fontId="6" fillId="12" borderId="10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 vertical="center"/>
    </xf>
    <xf numFmtId="0" fontId="6" fillId="12" borderId="48" xfId="0" applyFont="1" applyFill="1" applyBorder="1" applyAlignment="1">
      <alignment horizontal="center" vertical="center" wrapText="1"/>
    </xf>
    <xf numFmtId="0" fontId="1" fillId="0" borderId="29" xfId="0" applyFont="1" applyBorder="1"/>
    <xf numFmtId="0" fontId="1" fillId="0" borderId="7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1" xfId="0" applyFont="1" applyBorder="1"/>
    <xf numFmtId="0" fontId="1" fillId="0" borderId="34" xfId="0" applyFont="1" applyBorder="1" applyAlignment="1">
      <alignment wrapText="1"/>
    </xf>
    <xf numFmtId="0" fontId="24" fillId="0" borderId="1" xfId="0" applyFont="1" applyBorder="1"/>
    <xf numFmtId="0" fontId="1" fillId="0" borderId="35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12" borderId="0" xfId="0" applyFill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12" borderId="0" xfId="0" applyFill="1"/>
    <xf numFmtId="0" fontId="21" fillId="12" borderId="0" xfId="0" applyFont="1" applyFill="1"/>
    <xf numFmtId="0" fontId="21" fillId="12" borderId="0" xfId="0" applyFont="1" applyFill="1"/>
    <xf numFmtId="3" fontId="0" fillId="12" borderId="0" xfId="0" applyNumberFormat="1" applyFill="1"/>
    <xf numFmtId="3" fontId="0" fillId="12" borderId="33" xfId="0" applyNumberFormat="1" applyFill="1" applyBorder="1"/>
  </cellXfs>
  <cellStyles count="9">
    <cellStyle name="Comma" xfId="6" builtinId="3"/>
    <cellStyle name="Comma 2" xfId="1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_FY08 Budget Approval Form" xfId="4" xr:uid="{00000000-0005-0000-0000-000005000000}"/>
    <cellStyle name="Normal_Sheet4" xfId="7" xr:uid="{00000000-0005-0000-0000-000006000000}"/>
    <cellStyle name="Normal_SSIG" xfId="8" xr:uid="{00000000-0005-0000-0000-000007000000}"/>
    <cellStyle name="Percent 2" xfId="5" xr:uid="{00000000-0005-0000-0000-000008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124691</xdr:rowOff>
    </xdr:from>
    <xdr:to>
      <xdr:col>16</xdr:col>
      <xdr:colOff>426810</xdr:colOff>
      <xdr:row>56</xdr:row>
      <xdr:rowOff>27708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829647-CA3A-4528-A718-E2AE374FA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554691"/>
          <a:ext cx="12674228" cy="18980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_Budget%20&amp;%20Finance%20Division\FY08\FY08%20Formula%20Files\Documents%20and%20Settings\Owner\My%20Documents\NMHED\_Budget%20and%20Finance\FY07\FY07%20Formula%20Files\FY07%20CC%20Tuition%20Cr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RANCH"/>
      <sheetName val="INDEPEND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6B253-5C79-4935-A8A4-22F70713A3FE}">
  <sheetPr>
    <tabColor rgb="FF00B050"/>
  </sheetPr>
  <dimension ref="B1:K25"/>
  <sheetViews>
    <sheetView workbookViewId="0">
      <pane ySplit="3" topLeftCell="A4" activePane="bottomLeft" state="frozen"/>
      <selection pane="bottomLeft" activeCell="N24" sqref="N24"/>
    </sheetView>
  </sheetViews>
  <sheetFormatPr defaultRowHeight="12.75"/>
  <cols>
    <col min="6" max="6" width="9.140625" customWidth="1"/>
    <col min="7" max="7" width="15.85546875" customWidth="1"/>
    <col min="8" max="8" width="3.28515625" customWidth="1"/>
    <col min="9" max="9" width="2.7109375" customWidth="1"/>
    <col min="10" max="10" width="4" customWidth="1"/>
  </cols>
  <sheetData>
    <row r="1" spans="2:10" s="6" customFormat="1" ht="18" customHeight="1">
      <c r="B1" s="244" t="s">
        <v>209</v>
      </c>
      <c r="C1" s="244"/>
      <c r="D1" s="244"/>
      <c r="E1" s="244"/>
      <c r="F1" s="244"/>
      <c r="G1" s="244"/>
      <c r="H1" s="244"/>
      <c r="I1" s="244"/>
      <c r="J1" s="244"/>
    </row>
    <row r="2" spans="2:10" s="6" customFormat="1" ht="18" customHeight="1">
      <c r="B2" s="242" t="s">
        <v>208</v>
      </c>
      <c r="C2" s="242"/>
      <c r="D2" s="242"/>
      <c r="E2" s="242"/>
      <c r="F2" s="242"/>
      <c r="G2" s="242"/>
      <c r="H2" s="242"/>
      <c r="I2" s="242"/>
      <c r="J2" s="242"/>
    </row>
    <row r="3" spans="2:10" s="6" customFormat="1" ht="18" customHeight="1">
      <c r="B3" s="243" t="s">
        <v>250</v>
      </c>
      <c r="C3" s="243"/>
      <c r="D3" s="243"/>
      <c r="E3" s="243"/>
      <c r="F3" s="243"/>
      <c r="G3" s="243"/>
      <c r="H3" s="243"/>
      <c r="I3" s="243"/>
      <c r="J3" s="243"/>
    </row>
    <row r="5" spans="2:10">
      <c r="H5" s="245" t="s">
        <v>219</v>
      </c>
      <c r="I5" s="245"/>
      <c r="J5" s="245"/>
    </row>
    <row r="6" spans="2:10" ht="13.5" thickBot="1"/>
    <row r="7" spans="2:10" ht="13.5" thickBot="1">
      <c r="B7" s="240" t="s">
        <v>213</v>
      </c>
      <c r="C7" s="240"/>
      <c r="D7" s="240"/>
      <c r="E7" s="240"/>
      <c r="F7" s="240"/>
      <c r="G7" s="240"/>
      <c r="I7" s="224"/>
    </row>
    <row r="8" spans="2:10" ht="13.5" thickBot="1"/>
    <row r="9" spans="2:10" ht="13.5" thickBot="1">
      <c r="B9" s="240" t="s">
        <v>210</v>
      </c>
      <c r="C9" s="240"/>
      <c r="D9" s="240"/>
      <c r="E9" s="240"/>
      <c r="F9" s="240"/>
      <c r="G9" s="240"/>
      <c r="I9" s="224"/>
    </row>
    <row r="10" spans="2:10" ht="13.5" thickBot="1"/>
    <row r="11" spans="2:10" ht="13.5" thickBot="1">
      <c r="B11" s="240" t="s">
        <v>217</v>
      </c>
      <c r="C11" s="240"/>
      <c r="D11" s="240"/>
      <c r="E11" s="240"/>
      <c r="F11" s="240"/>
      <c r="G11" s="240"/>
      <c r="I11" s="224"/>
    </row>
    <row r="12" spans="2:10">
      <c r="B12" s="240" t="s">
        <v>218</v>
      </c>
      <c r="C12" s="240"/>
      <c r="D12" s="240"/>
      <c r="E12" s="240"/>
      <c r="F12" s="240"/>
      <c r="G12" s="240"/>
    </row>
    <row r="13" spans="2:10" ht="11.25" customHeight="1" thickBot="1">
      <c r="B13" s="223"/>
      <c r="C13" s="223"/>
      <c r="D13" s="223"/>
      <c r="E13" s="223"/>
      <c r="F13" s="223"/>
      <c r="G13" s="223"/>
      <c r="H13" s="223"/>
      <c r="I13" s="223"/>
    </row>
    <row r="14" spans="2:10" ht="13.5" thickBot="1">
      <c r="B14" s="240" t="s">
        <v>211</v>
      </c>
      <c r="C14" s="240"/>
      <c r="D14" s="240"/>
      <c r="E14" s="240"/>
      <c r="F14" s="240"/>
      <c r="G14" s="240"/>
      <c r="I14" s="224"/>
    </row>
    <row r="15" spans="2:10" ht="13.5" thickBot="1"/>
    <row r="16" spans="2:10" ht="13.5" thickBot="1">
      <c r="B16" s="241" t="s">
        <v>216</v>
      </c>
      <c r="C16" s="241"/>
      <c r="D16" s="241"/>
      <c r="E16" s="241"/>
      <c r="F16" s="241"/>
      <c r="G16" s="241"/>
      <c r="H16" s="223"/>
      <c r="I16" s="225"/>
    </row>
    <row r="17" spans="2:11" ht="13.5" thickBot="1">
      <c r="B17" s="223"/>
      <c r="C17" s="223"/>
      <c r="D17" s="223"/>
      <c r="E17" s="223"/>
      <c r="F17" s="223"/>
      <c r="G17" s="223"/>
      <c r="H17" s="223"/>
      <c r="I17" s="223"/>
    </row>
    <row r="18" spans="2:11" ht="15" customHeight="1" thickBot="1">
      <c r="B18" s="241" t="s">
        <v>212</v>
      </c>
      <c r="C18" s="241"/>
      <c r="D18" s="241"/>
      <c r="E18" s="241"/>
      <c r="F18" s="241"/>
      <c r="G18" s="241"/>
      <c r="H18" s="223"/>
      <c r="I18" s="225"/>
    </row>
    <row r="19" spans="2:11" ht="15" customHeight="1" thickBot="1">
      <c r="B19" s="223"/>
      <c r="C19" s="223"/>
      <c r="D19" s="223"/>
      <c r="E19" s="223"/>
      <c r="F19" s="223"/>
      <c r="G19" s="223"/>
      <c r="H19" s="223"/>
      <c r="I19" s="223"/>
    </row>
    <row r="20" spans="2:11" ht="13.5" thickBot="1">
      <c r="B20" s="241" t="s">
        <v>214</v>
      </c>
      <c r="C20" s="241"/>
      <c r="D20" s="241"/>
      <c r="E20" s="241"/>
      <c r="F20" s="241"/>
      <c r="G20" s="241"/>
      <c r="H20" s="223"/>
      <c r="I20" s="225"/>
    </row>
    <row r="21" spans="2:11" ht="13.5" thickBot="1">
      <c r="B21" s="223"/>
      <c r="C21" s="223"/>
      <c r="D21" s="223"/>
      <c r="E21" s="223"/>
      <c r="F21" s="223"/>
      <c r="G21" s="223"/>
      <c r="H21" s="223"/>
      <c r="I21" s="223"/>
    </row>
    <row r="22" spans="2:11" ht="13.5" thickBot="1">
      <c r="B22" s="240" t="s">
        <v>215</v>
      </c>
      <c r="C22" s="240"/>
      <c r="D22" s="240"/>
      <c r="E22" s="240"/>
      <c r="F22" s="240"/>
      <c r="G22" s="240"/>
      <c r="I22" s="224"/>
    </row>
    <row r="25" spans="2:11">
      <c r="K25" t="s">
        <v>169</v>
      </c>
    </row>
  </sheetData>
  <mergeCells count="13">
    <mergeCell ref="B2:J2"/>
    <mergeCell ref="B3:J3"/>
    <mergeCell ref="B1:J1"/>
    <mergeCell ref="B9:G9"/>
    <mergeCell ref="H5:J5"/>
    <mergeCell ref="B14:G14"/>
    <mergeCell ref="B18:G18"/>
    <mergeCell ref="B7:G7"/>
    <mergeCell ref="B20:G20"/>
    <mergeCell ref="B22:G22"/>
    <mergeCell ref="B16:G16"/>
    <mergeCell ref="B11:G11"/>
    <mergeCell ref="B12:G12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2"/>
  <sheetViews>
    <sheetView zoomScale="115" zoomScaleNormal="115" workbookViewId="0">
      <selection activeCell="E10" sqref="E10"/>
    </sheetView>
  </sheetViews>
  <sheetFormatPr defaultColWidth="9.28515625" defaultRowHeight="12.75"/>
  <cols>
    <col min="1" max="1" width="22.7109375" style="6" customWidth="1"/>
    <col min="2" max="2" width="17.28515625" style="7" customWidth="1"/>
    <col min="3" max="3" width="19.28515625" style="7" bestFit="1" customWidth="1"/>
    <col min="4" max="4" width="18.7109375" style="7" customWidth="1"/>
    <col min="5" max="16384" width="9.28515625" style="6"/>
  </cols>
  <sheetData>
    <row r="1" spans="1:4" ht="18" customHeight="1">
      <c r="A1" s="1" t="s">
        <v>0</v>
      </c>
      <c r="B1" s="5"/>
      <c r="C1" s="5"/>
      <c r="D1" s="5"/>
    </row>
    <row r="2" spans="1:4" ht="18" customHeight="1">
      <c r="A2" s="2" t="s">
        <v>159</v>
      </c>
      <c r="B2" s="5"/>
      <c r="C2" s="5"/>
      <c r="D2" s="5"/>
    </row>
    <row r="3" spans="1:4" ht="18" customHeight="1">
      <c r="A3" s="243" t="s">
        <v>249</v>
      </c>
      <c r="B3" s="243"/>
      <c r="C3" s="243"/>
      <c r="D3" s="243"/>
    </row>
    <row r="4" spans="1:4" ht="18" customHeight="1">
      <c r="A4" s="184"/>
      <c r="B4" s="184"/>
      <c r="C4" s="184"/>
      <c r="D4" s="184"/>
    </row>
    <row r="5" spans="1:4" ht="30.75" customHeight="1">
      <c r="A5" s="3" t="s">
        <v>2</v>
      </c>
      <c r="B5" s="247"/>
      <c r="C5" s="247"/>
      <c r="D5" s="247"/>
    </row>
    <row r="7" spans="1:4" ht="13.5" thickBot="1"/>
    <row r="8" spans="1:4" ht="25.5" customHeight="1">
      <c r="A8" s="291" t="s">
        <v>164</v>
      </c>
      <c r="B8" s="292"/>
      <c r="C8" s="293"/>
      <c r="D8" s="6"/>
    </row>
    <row r="9" spans="1:4" ht="32.25" customHeight="1" thickBot="1">
      <c r="A9" s="8"/>
      <c r="B9" s="359" t="s">
        <v>163</v>
      </c>
      <c r="C9" s="360" t="s">
        <v>165</v>
      </c>
      <c r="D9" s="6"/>
    </row>
    <row r="10" spans="1:4" ht="30" customHeight="1">
      <c r="A10" s="296" t="s">
        <v>160</v>
      </c>
      <c r="B10" s="9"/>
      <c r="C10" s="172"/>
      <c r="D10" s="6"/>
    </row>
    <row r="11" spans="1:4" ht="30" customHeight="1">
      <c r="A11" s="297" t="s">
        <v>161</v>
      </c>
      <c r="B11" s="12"/>
      <c r="C11" s="173"/>
      <c r="D11" s="6"/>
    </row>
    <row r="12" spans="1:4" ht="30" customHeight="1" thickBot="1">
      <c r="A12" s="298" t="s">
        <v>162</v>
      </c>
      <c r="B12" s="15"/>
      <c r="C12" s="16"/>
      <c r="D12" s="6"/>
    </row>
    <row r="14" spans="1:4">
      <c r="A14" s="3" t="s">
        <v>166</v>
      </c>
      <c r="B14" s="4"/>
    </row>
    <row r="15" spans="1:4">
      <c r="A15" s="361"/>
      <c r="B15" s="361"/>
      <c r="C15" s="361"/>
      <c r="D15" s="361"/>
    </row>
    <row r="16" spans="1:4">
      <c r="A16" s="361"/>
      <c r="B16" s="361"/>
      <c r="C16" s="361"/>
      <c r="D16" s="361"/>
    </row>
    <row r="17" spans="1:4">
      <c r="A17" s="361"/>
      <c r="B17" s="361"/>
      <c r="C17" s="361"/>
      <c r="D17" s="361"/>
    </row>
    <row r="18" spans="1:4">
      <c r="A18" s="361"/>
      <c r="B18" s="361"/>
      <c r="C18" s="361"/>
      <c r="D18" s="361"/>
    </row>
    <row r="19" spans="1:4">
      <c r="A19" s="361"/>
      <c r="B19" s="361"/>
      <c r="C19" s="361"/>
      <c r="D19" s="361"/>
    </row>
    <row r="20" spans="1:4">
      <c r="A20" s="3"/>
      <c r="B20" s="4"/>
      <c r="C20" s="4"/>
    </row>
    <row r="21" spans="1:4">
      <c r="A21" s="185"/>
      <c r="B21" s="185"/>
      <c r="C21" s="185"/>
      <c r="D21" s="185"/>
    </row>
    <row r="22" spans="1:4" ht="13.15" customHeight="1">
      <c r="A22" s="185"/>
      <c r="B22" s="185"/>
      <c r="C22" s="185"/>
      <c r="D22" s="185"/>
    </row>
  </sheetData>
  <mergeCells count="4">
    <mergeCell ref="A8:C8"/>
    <mergeCell ref="A15:D19"/>
    <mergeCell ref="A3:D3"/>
    <mergeCell ref="B5:D5"/>
  </mergeCells>
  <pageMargins left="0.7" right="0.7" top="0.75" bottom="0.75" header="0.3" footer="0.3"/>
  <pageSetup orientation="portrait" horizontalDpi="1200" verticalDpi="1200" r:id="rId1"/>
  <headerFooter>
    <oddFooter>&amp;L&amp;F - &amp;A&amp;R&amp;P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36"/>
  <sheetViews>
    <sheetView workbookViewId="0">
      <selection sqref="A1:Q1"/>
    </sheetView>
  </sheetViews>
  <sheetFormatPr defaultColWidth="8.7109375" defaultRowHeight="12.75"/>
  <cols>
    <col min="1" max="1" width="16.28515625" style="31" customWidth="1"/>
    <col min="2" max="2" width="0.7109375" style="31" customWidth="1"/>
    <col min="3" max="3" width="13.42578125" style="51" bestFit="1" customWidth="1"/>
    <col min="4" max="4" width="16.7109375" style="51" customWidth="1"/>
    <col min="5" max="5" width="12.7109375" style="51" customWidth="1"/>
    <col min="6" max="6" width="12.28515625" style="51" customWidth="1"/>
    <col min="7" max="7" width="10" style="31" customWidth="1"/>
    <col min="8" max="8" width="10.42578125" style="31" customWidth="1"/>
    <col min="9" max="9" width="23.42578125" style="51" bestFit="1" customWidth="1"/>
    <col min="10" max="10" width="0.7109375" style="31" customWidth="1"/>
    <col min="11" max="13" width="8.7109375" style="31" customWidth="1"/>
    <col min="14" max="15" width="9.7109375" style="31" customWidth="1"/>
    <col min="16" max="16" width="11.85546875" style="31" customWidth="1"/>
    <col min="17" max="17" width="9.7109375" style="51" customWidth="1"/>
    <col min="18" max="16384" width="8.7109375" style="31"/>
  </cols>
  <sheetData>
    <row r="1" spans="1:17" ht="18" customHeight="1">
      <c r="A1" s="243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1:17" ht="18" customHeight="1">
      <c r="A2" s="242" t="s">
        <v>176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</row>
    <row r="3" spans="1:17" ht="18" customHeight="1">
      <c r="A3" s="243" t="s">
        <v>249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7" ht="18" customHeight="1">
      <c r="A4" s="184"/>
      <c r="B4" s="184"/>
      <c r="C4" s="50"/>
      <c r="D4" s="50"/>
      <c r="E4" s="50"/>
      <c r="F4" s="50"/>
      <c r="I4" s="50"/>
      <c r="J4" s="184"/>
      <c r="K4" s="184"/>
      <c r="L4" s="184"/>
      <c r="M4" s="184"/>
      <c r="N4" s="184"/>
    </row>
    <row r="5" spans="1:17" ht="25.5" customHeight="1">
      <c r="A5" s="39" t="s">
        <v>2</v>
      </c>
      <c r="B5" s="32"/>
      <c r="C5" s="53"/>
      <c r="D5" s="53"/>
      <c r="E5" s="53"/>
      <c r="F5" s="31"/>
      <c r="H5" s="54"/>
      <c r="I5" s="33"/>
      <c r="J5" s="33"/>
      <c r="L5" s="32"/>
      <c r="M5" s="32"/>
      <c r="P5" s="51"/>
      <c r="Q5" s="31"/>
    </row>
    <row r="6" spans="1:17" ht="23.25" customHeight="1">
      <c r="A6" s="39" t="s">
        <v>18</v>
      </c>
      <c r="B6" s="32"/>
      <c r="C6" s="55"/>
      <c r="D6" s="55"/>
      <c r="E6" s="55"/>
      <c r="F6" s="31"/>
      <c r="H6" s="362" t="s">
        <v>19</v>
      </c>
      <c r="I6" s="251"/>
      <c r="J6" s="251"/>
      <c r="K6" s="251"/>
      <c r="N6" s="51"/>
      <c r="Q6" s="31"/>
    </row>
    <row r="9" spans="1:17" s="365" customFormat="1" ht="13.5" thickBot="1">
      <c r="A9" s="364" t="s">
        <v>251</v>
      </c>
      <c r="B9" s="364"/>
      <c r="C9" s="364"/>
      <c r="D9" s="364"/>
      <c r="E9" s="364"/>
      <c r="F9" s="364"/>
      <c r="G9" s="364"/>
      <c r="I9" s="366"/>
      <c r="Q9" s="366"/>
    </row>
    <row r="10" spans="1:17" s="56" customFormat="1" ht="28.15" customHeight="1">
      <c r="A10" s="372" t="s">
        <v>262</v>
      </c>
      <c r="C10" s="374" t="s">
        <v>263</v>
      </c>
      <c r="D10" s="375" t="s">
        <v>179</v>
      </c>
      <c r="E10" s="375" t="s">
        <v>177</v>
      </c>
      <c r="F10" s="375" t="s">
        <v>178</v>
      </c>
      <c r="G10" s="375" t="s">
        <v>185</v>
      </c>
      <c r="H10" s="375" t="s">
        <v>186</v>
      </c>
      <c r="I10" s="375" t="s">
        <v>187</v>
      </c>
      <c r="J10" s="363"/>
      <c r="K10" s="375" t="s">
        <v>194</v>
      </c>
      <c r="L10" s="378"/>
      <c r="M10" s="378" t="s">
        <v>205</v>
      </c>
      <c r="N10" s="378"/>
      <c r="O10" s="379" t="s">
        <v>252</v>
      </c>
      <c r="P10" s="380" t="s">
        <v>188</v>
      </c>
      <c r="Q10" s="381" t="s">
        <v>180</v>
      </c>
    </row>
    <row r="11" spans="1:17" s="56" customFormat="1" ht="35.25" customHeight="1" thickBot="1">
      <c r="A11" s="373"/>
      <c r="C11" s="376"/>
      <c r="D11" s="377"/>
      <c r="E11" s="377"/>
      <c r="F11" s="377"/>
      <c r="G11" s="377"/>
      <c r="H11" s="377"/>
      <c r="I11" s="377"/>
      <c r="J11" s="367"/>
      <c r="K11" s="382" t="s">
        <v>182</v>
      </c>
      <c r="L11" s="382" t="s">
        <v>181</v>
      </c>
      <c r="M11" s="382" t="s">
        <v>182</v>
      </c>
      <c r="N11" s="382" t="s">
        <v>183</v>
      </c>
      <c r="O11" s="382" t="s">
        <v>184</v>
      </c>
      <c r="P11" s="383"/>
      <c r="Q11" s="384"/>
    </row>
    <row r="12" spans="1:17">
      <c r="A12" s="385"/>
      <c r="B12" s="40"/>
      <c r="C12" s="386"/>
      <c r="D12" s="386"/>
      <c r="E12" s="386"/>
      <c r="F12" s="386"/>
      <c r="G12" s="40"/>
      <c r="H12" s="40"/>
      <c r="I12" s="386"/>
      <c r="J12" s="40"/>
      <c r="K12" s="40"/>
      <c r="L12" s="40"/>
      <c r="M12" s="40"/>
      <c r="N12" s="40"/>
      <c r="O12" s="40"/>
      <c r="P12" s="40"/>
      <c r="Q12" s="387"/>
    </row>
    <row r="13" spans="1:17">
      <c r="A13" s="388"/>
      <c r="B13" s="368"/>
      <c r="C13" s="369"/>
      <c r="D13" s="369"/>
      <c r="E13" s="369"/>
      <c r="F13" s="369"/>
      <c r="G13" s="368"/>
      <c r="H13" s="368"/>
      <c r="I13" s="369"/>
      <c r="J13" s="368"/>
      <c r="K13" s="368"/>
      <c r="L13" s="368"/>
      <c r="M13" s="368"/>
      <c r="N13" s="368"/>
      <c r="O13" s="368"/>
      <c r="P13" s="368"/>
      <c r="Q13" s="389"/>
    </row>
    <row r="14" spans="1:17">
      <c r="A14" s="390"/>
      <c r="B14" s="370"/>
      <c r="C14" s="371"/>
      <c r="D14" s="371"/>
      <c r="E14" s="371"/>
      <c r="F14" s="371"/>
      <c r="G14" s="370"/>
      <c r="H14" s="368"/>
      <c r="I14" s="369"/>
      <c r="J14" s="368"/>
      <c r="K14" s="368"/>
      <c r="L14" s="368"/>
      <c r="M14" s="368"/>
      <c r="N14" s="368"/>
      <c r="O14" s="368"/>
      <c r="P14" s="368"/>
      <c r="Q14" s="389"/>
    </row>
    <row r="15" spans="1:17">
      <c r="A15" s="388"/>
      <c r="B15" s="368"/>
      <c r="C15" s="369"/>
      <c r="D15" s="369"/>
      <c r="E15" s="369"/>
      <c r="F15" s="369"/>
      <c r="G15" s="368"/>
      <c r="H15" s="368"/>
      <c r="I15" s="369"/>
      <c r="J15" s="368"/>
      <c r="K15" s="368"/>
      <c r="L15" s="368"/>
      <c r="M15" s="368"/>
      <c r="N15" s="368"/>
      <c r="O15" s="368"/>
      <c r="P15" s="368"/>
      <c r="Q15" s="389"/>
    </row>
    <row r="16" spans="1:17">
      <c r="A16" s="388"/>
      <c r="B16" s="368"/>
      <c r="C16" s="369"/>
      <c r="D16" s="369"/>
      <c r="E16" s="369"/>
      <c r="F16" s="369"/>
      <c r="G16" s="368"/>
      <c r="H16" s="368"/>
      <c r="I16" s="369"/>
      <c r="J16" s="368"/>
      <c r="K16" s="368"/>
      <c r="L16" s="368"/>
      <c r="M16" s="368"/>
      <c r="N16" s="368"/>
      <c r="O16" s="368"/>
      <c r="P16" s="368"/>
      <c r="Q16" s="389"/>
    </row>
    <row r="17" spans="1:17">
      <c r="A17" s="388"/>
      <c r="B17" s="368"/>
      <c r="C17" s="369"/>
      <c r="D17" s="369"/>
      <c r="E17" s="369"/>
      <c r="F17" s="369"/>
      <c r="G17" s="368"/>
      <c r="H17" s="368"/>
      <c r="I17" s="369"/>
      <c r="J17" s="368"/>
      <c r="K17" s="368"/>
      <c r="L17" s="368"/>
      <c r="M17" s="368"/>
      <c r="N17" s="368"/>
      <c r="O17" s="368"/>
      <c r="P17" s="368"/>
      <c r="Q17" s="389"/>
    </row>
    <row r="18" spans="1:17">
      <c r="A18" s="388"/>
      <c r="B18" s="368"/>
      <c r="C18" s="369"/>
      <c r="D18" s="369"/>
      <c r="E18" s="369"/>
      <c r="F18" s="369"/>
      <c r="G18" s="368"/>
      <c r="H18" s="368"/>
      <c r="I18" s="369"/>
      <c r="J18" s="368"/>
      <c r="K18" s="368"/>
      <c r="L18" s="368"/>
      <c r="M18" s="368"/>
      <c r="N18" s="368"/>
      <c r="O18" s="368"/>
      <c r="P18" s="368"/>
      <c r="Q18" s="389"/>
    </row>
    <row r="19" spans="1:17">
      <c r="A19" s="388"/>
      <c r="B19" s="368"/>
      <c r="C19" s="369"/>
      <c r="D19" s="369"/>
      <c r="E19" s="369"/>
      <c r="F19" s="369"/>
      <c r="G19" s="368"/>
      <c r="H19" s="368"/>
      <c r="I19" s="369"/>
      <c r="J19" s="368"/>
      <c r="K19" s="368"/>
      <c r="L19" s="368"/>
      <c r="M19" s="368"/>
      <c r="N19" s="368"/>
      <c r="O19" s="368"/>
      <c r="P19" s="368"/>
      <c r="Q19" s="389"/>
    </row>
    <row r="20" spans="1:17">
      <c r="A20" s="388"/>
      <c r="B20" s="368"/>
      <c r="C20" s="369"/>
      <c r="D20" s="369"/>
      <c r="E20" s="369"/>
      <c r="F20" s="369"/>
      <c r="G20" s="368"/>
      <c r="H20" s="368"/>
      <c r="I20" s="369"/>
      <c r="J20" s="368"/>
      <c r="K20" s="368"/>
      <c r="L20" s="368"/>
      <c r="M20" s="368"/>
      <c r="N20" s="368"/>
      <c r="O20" s="368"/>
      <c r="P20" s="368"/>
      <c r="Q20" s="389"/>
    </row>
    <row r="21" spans="1:17">
      <c r="A21" s="388"/>
      <c r="B21" s="368"/>
      <c r="C21" s="369"/>
      <c r="D21" s="369"/>
      <c r="E21" s="369"/>
      <c r="F21" s="369"/>
      <c r="G21" s="368"/>
      <c r="H21" s="368"/>
      <c r="I21" s="369"/>
      <c r="J21" s="368"/>
      <c r="K21" s="368"/>
      <c r="L21" s="368"/>
      <c r="M21" s="368"/>
      <c r="N21" s="368"/>
      <c r="O21" s="368"/>
      <c r="P21" s="368"/>
      <c r="Q21" s="389"/>
    </row>
    <row r="22" spans="1:17">
      <c r="A22" s="388"/>
      <c r="B22" s="368"/>
      <c r="C22" s="369"/>
      <c r="D22" s="369"/>
      <c r="E22" s="369"/>
      <c r="F22" s="369"/>
      <c r="G22" s="368"/>
      <c r="H22" s="368"/>
      <c r="I22" s="369"/>
      <c r="J22" s="368"/>
      <c r="K22" s="368"/>
      <c r="L22" s="368"/>
      <c r="M22" s="368"/>
      <c r="N22" s="368"/>
      <c r="O22" s="368"/>
      <c r="P22" s="368"/>
      <c r="Q22" s="389"/>
    </row>
    <row r="23" spans="1:17">
      <c r="A23" s="388"/>
      <c r="B23" s="368"/>
      <c r="C23" s="369"/>
      <c r="D23" s="369"/>
      <c r="E23" s="369"/>
      <c r="F23" s="369"/>
      <c r="G23" s="368"/>
      <c r="H23" s="368"/>
      <c r="I23" s="369"/>
      <c r="J23" s="368"/>
      <c r="K23" s="368"/>
      <c r="L23" s="368"/>
      <c r="M23" s="368"/>
      <c r="N23" s="368"/>
      <c r="O23" s="368"/>
      <c r="P23" s="368"/>
      <c r="Q23" s="389"/>
    </row>
    <row r="24" spans="1:17">
      <c r="A24" s="388"/>
      <c r="B24" s="368"/>
      <c r="C24" s="369"/>
      <c r="D24" s="369"/>
      <c r="E24" s="369"/>
      <c r="F24" s="369"/>
      <c r="G24" s="368"/>
      <c r="H24" s="368"/>
      <c r="I24" s="369"/>
      <c r="J24" s="368"/>
      <c r="K24" s="368"/>
      <c r="L24" s="368"/>
      <c r="M24" s="368"/>
      <c r="N24" s="368"/>
      <c r="O24" s="368"/>
      <c r="P24" s="368"/>
      <c r="Q24" s="389"/>
    </row>
    <row r="25" spans="1:17">
      <c r="A25" s="388"/>
      <c r="B25" s="368"/>
      <c r="C25" s="369"/>
      <c r="D25" s="369"/>
      <c r="E25" s="369"/>
      <c r="F25" s="369"/>
      <c r="G25" s="368"/>
      <c r="H25" s="368"/>
      <c r="I25" s="369"/>
      <c r="J25" s="368"/>
      <c r="K25" s="368"/>
      <c r="L25" s="368"/>
      <c r="M25" s="368"/>
      <c r="N25" s="368"/>
      <c r="O25" s="368"/>
      <c r="P25" s="368"/>
      <c r="Q25" s="389"/>
    </row>
    <row r="26" spans="1:17">
      <c r="A26" s="388"/>
      <c r="B26" s="368"/>
      <c r="C26" s="369"/>
      <c r="D26" s="369"/>
      <c r="E26" s="369"/>
      <c r="F26" s="369"/>
      <c r="G26" s="368"/>
      <c r="H26" s="368"/>
      <c r="I26" s="369"/>
      <c r="J26" s="368"/>
      <c r="K26" s="368"/>
      <c r="L26" s="368"/>
      <c r="M26" s="368"/>
      <c r="N26" s="368"/>
      <c r="O26" s="368"/>
      <c r="P26" s="368"/>
      <c r="Q26" s="389"/>
    </row>
    <row r="27" spans="1:17">
      <c r="A27" s="388"/>
      <c r="B27" s="368"/>
      <c r="C27" s="369"/>
      <c r="D27" s="369"/>
      <c r="E27" s="369"/>
      <c r="F27" s="369"/>
      <c r="G27" s="368"/>
      <c r="H27" s="368"/>
      <c r="I27" s="369"/>
      <c r="J27" s="368"/>
      <c r="K27" s="368"/>
      <c r="L27" s="368"/>
      <c r="M27" s="368"/>
      <c r="N27" s="368"/>
      <c r="O27" s="368"/>
      <c r="P27" s="368"/>
      <c r="Q27" s="389"/>
    </row>
    <row r="28" spans="1:17">
      <c r="A28" s="388"/>
      <c r="B28" s="368"/>
      <c r="C28" s="369"/>
      <c r="D28" s="369"/>
      <c r="E28" s="369"/>
      <c r="F28" s="369"/>
      <c r="G28" s="368"/>
      <c r="H28" s="368"/>
      <c r="I28" s="369"/>
      <c r="J28" s="368"/>
      <c r="K28" s="368"/>
      <c r="L28" s="368"/>
      <c r="M28" s="368"/>
      <c r="N28" s="368"/>
      <c r="O28" s="368"/>
      <c r="P28" s="368"/>
      <c r="Q28" s="389"/>
    </row>
    <row r="29" spans="1:17">
      <c r="A29" s="388"/>
      <c r="B29" s="368"/>
      <c r="C29" s="369"/>
      <c r="D29" s="369"/>
      <c r="E29" s="369"/>
      <c r="F29" s="369"/>
      <c r="G29" s="368"/>
      <c r="H29" s="368"/>
      <c r="I29" s="369"/>
      <c r="J29" s="368"/>
      <c r="K29" s="368"/>
      <c r="L29" s="368"/>
      <c r="M29" s="368"/>
      <c r="N29" s="368"/>
      <c r="O29" s="368"/>
      <c r="P29" s="368"/>
      <c r="Q29" s="389"/>
    </row>
    <row r="30" spans="1:17">
      <c r="A30" s="388"/>
      <c r="B30" s="368"/>
      <c r="C30" s="369"/>
      <c r="D30" s="369"/>
      <c r="E30" s="369"/>
      <c r="F30" s="369"/>
      <c r="G30" s="368"/>
      <c r="H30" s="368"/>
      <c r="I30" s="369"/>
      <c r="J30" s="368"/>
      <c r="K30" s="368"/>
      <c r="L30" s="368"/>
      <c r="M30" s="368"/>
      <c r="N30" s="368"/>
      <c r="O30" s="368"/>
      <c r="P30" s="368"/>
      <c r="Q30" s="389"/>
    </row>
    <row r="31" spans="1:17">
      <c r="A31" s="388"/>
      <c r="B31" s="368"/>
      <c r="C31" s="369"/>
      <c r="D31" s="369"/>
      <c r="E31" s="369"/>
      <c r="F31" s="369"/>
      <c r="G31" s="368"/>
      <c r="H31" s="368"/>
      <c r="I31" s="369"/>
      <c r="J31" s="368"/>
      <c r="K31" s="368"/>
      <c r="L31" s="368"/>
      <c r="M31" s="368"/>
      <c r="N31" s="368"/>
      <c r="O31" s="368"/>
      <c r="P31" s="368"/>
      <c r="Q31" s="389"/>
    </row>
    <row r="32" spans="1:17">
      <c r="A32" s="388"/>
      <c r="B32" s="368"/>
      <c r="C32" s="369"/>
      <c r="D32" s="369"/>
      <c r="E32" s="369"/>
      <c r="F32" s="369"/>
      <c r="G32" s="368"/>
      <c r="H32" s="368"/>
      <c r="I32" s="369"/>
      <c r="J32" s="368"/>
      <c r="K32" s="368"/>
      <c r="L32" s="368"/>
      <c r="M32" s="368"/>
      <c r="N32" s="368"/>
      <c r="O32" s="368"/>
      <c r="P32" s="368"/>
      <c r="Q32" s="389"/>
    </row>
    <row r="33" spans="1:17">
      <c r="A33" s="388"/>
      <c r="B33" s="368"/>
      <c r="C33" s="369"/>
      <c r="D33" s="369"/>
      <c r="E33" s="369"/>
      <c r="F33" s="369"/>
      <c r="G33" s="368"/>
      <c r="H33" s="368"/>
      <c r="I33" s="369"/>
      <c r="J33" s="368"/>
      <c r="K33" s="368"/>
      <c r="L33" s="368"/>
      <c r="M33" s="368"/>
      <c r="N33" s="368"/>
      <c r="O33" s="368"/>
      <c r="P33" s="368"/>
      <c r="Q33" s="389"/>
    </row>
    <row r="34" spans="1:17">
      <c r="A34" s="388"/>
      <c r="B34" s="368"/>
      <c r="C34" s="369"/>
      <c r="D34" s="369"/>
      <c r="E34" s="369"/>
      <c r="F34" s="369"/>
      <c r="G34" s="368"/>
      <c r="H34" s="368"/>
      <c r="I34" s="369"/>
      <c r="J34" s="368"/>
      <c r="K34" s="368"/>
      <c r="L34" s="368"/>
      <c r="M34" s="368"/>
      <c r="N34" s="368"/>
      <c r="O34" s="368"/>
      <c r="P34" s="368"/>
      <c r="Q34" s="389"/>
    </row>
    <row r="35" spans="1:17">
      <c r="A35" s="388"/>
      <c r="B35" s="368"/>
      <c r="C35" s="369"/>
      <c r="D35" s="369"/>
      <c r="E35" s="369"/>
      <c r="F35" s="369"/>
      <c r="G35" s="368"/>
      <c r="H35" s="368"/>
      <c r="I35" s="369"/>
      <c r="J35" s="368"/>
      <c r="K35" s="368"/>
      <c r="L35" s="368"/>
      <c r="M35" s="368"/>
      <c r="N35" s="368"/>
      <c r="O35" s="368"/>
      <c r="P35" s="368"/>
      <c r="Q35" s="389"/>
    </row>
    <row r="36" spans="1:17" ht="13.5" thickBot="1">
      <c r="A36" s="391"/>
      <c r="B36" s="38"/>
      <c r="C36" s="392"/>
      <c r="D36" s="392"/>
      <c r="E36" s="392"/>
      <c r="F36" s="392"/>
      <c r="G36" s="38"/>
      <c r="H36" s="38"/>
      <c r="I36" s="392"/>
      <c r="J36" s="38"/>
      <c r="K36" s="38"/>
      <c r="L36" s="38"/>
      <c r="M36" s="38"/>
      <c r="N36" s="38"/>
      <c r="O36" s="38"/>
      <c r="P36" s="38"/>
      <c r="Q36" s="393"/>
    </row>
  </sheetData>
  <mergeCells count="17">
    <mergeCell ref="A9:G9"/>
    <mergeCell ref="G10:G11"/>
    <mergeCell ref="H10:H11"/>
    <mergeCell ref="I10:I11"/>
    <mergeCell ref="Q10:Q11"/>
    <mergeCell ref="A1:Q1"/>
    <mergeCell ref="A2:Q2"/>
    <mergeCell ref="A3:Q3"/>
    <mergeCell ref="A10:A11"/>
    <mergeCell ref="I6:K6"/>
    <mergeCell ref="K10:L10"/>
    <mergeCell ref="M10:N10"/>
    <mergeCell ref="C10:C11"/>
    <mergeCell ref="D10:D11"/>
    <mergeCell ref="E10:E11"/>
    <mergeCell ref="F10:F11"/>
    <mergeCell ref="P10:P11"/>
  </mergeCells>
  <pageMargins left="0.25" right="0.25" top="0.75" bottom="0.75" header="0.3" footer="0.3"/>
  <pageSetup scale="73" fitToHeight="0" orientation="landscape" horizontalDpi="1200" verticalDpi="1200" r:id="rId1"/>
  <headerFooter>
    <oddFooter>&amp;L&amp;F - &amp;A&amp;R&amp;P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D60DB-E301-4868-A25D-DFF3811A3F8E}">
  <sheetPr>
    <tabColor rgb="FF00B050"/>
    <pageSetUpPr fitToPage="1"/>
  </sheetPr>
  <dimension ref="A3:V106"/>
  <sheetViews>
    <sheetView workbookViewId="0">
      <pane ySplit="8" topLeftCell="A9" activePane="bottomLeft" state="frozen"/>
      <selection activeCell="A3" sqref="A3:XFD3"/>
      <selection pane="bottomLeft" activeCell="Q19" sqref="Q19"/>
    </sheetView>
  </sheetViews>
  <sheetFormatPr defaultRowHeight="12.75"/>
  <cols>
    <col min="1" max="1" width="5.42578125" customWidth="1"/>
    <col min="2" max="2" width="2.85546875" customWidth="1"/>
    <col min="3" max="3" width="5.28515625" customWidth="1"/>
    <col min="6" max="6" width="12.42578125" customWidth="1"/>
    <col min="7" max="7" width="14" customWidth="1"/>
    <col min="8" max="8" width="10.85546875" customWidth="1"/>
    <col min="9" max="9" width="12.140625" customWidth="1"/>
    <col min="10" max="10" width="10.42578125" customWidth="1"/>
    <col min="11" max="11" width="11.85546875" customWidth="1"/>
    <col min="12" max="12" width="11" customWidth="1"/>
    <col min="16" max="16" width="10" bestFit="1" customWidth="1"/>
  </cols>
  <sheetData>
    <row r="3" spans="1:22">
      <c r="A3" s="394" t="s">
        <v>221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</row>
    <row r="4" spans="1:22">
      <c r="A4" s="395"/>
      <c r="B4" s="395"/>
      <c r="C4" s="395"/>
      <c r="D4" s="395"/>
      <c r="E4" s="395"/>
      <c r="F4" s="395"/>
      <c r="G4" s="395" t="s">
        <v>220</v>
      </c>
      <c r="H4" s="395"/>
      <c r="I4" s="395"/>
      <c r="J4" s="395"/>
      <c r="K4" s="395"/>
      <c r="L4" s="395"/>
    </row>
    <row r="7" spans="1:22" ht="36.75" customHeight="1">
      <c r="A7" s="295"/>
      <c r="B7" s="295"/>
      <c r="C7" s="295"/>
      <c r="D7" s="295"/>
      <c r="E7" s="295"/>
      <c r="F7" s="295"/>
      <c r="G7" s="295" t="s">
        <v>222</v>
      </c>
      <c r="H7" s="295"/>
      <c r="I7" s="295" t="s">
        <v>223</v>
      </c>
      <c r="J7" s="295"/>
      <c r="K7" s="295" t="s">
        <v>224</v>
      </c>
      <c r="L7" s="295"/>
    </row>
    <row r="8" spans="1:22" ht="13.5" thickBot="1">
      <c r="A8" s="239"/>
      <c r="B8" s="239"/>
      <c r="C8" s="239"/>
      <c r="D8" s="239"/>
      <c r="E8" s="239"/>
      <c r="F8" s="239"/>
      <c r="G8" s="239" t="s">
        <v>225</v>
      </c>
      <c r="H8" s="239" t="s">
        <v>226</v>
      </c>
      <c r="I8" s="239" t="s">
        <v>225</v>
      </c>
      <c r="J8" s="239" t="s">
        <v>226</v>
      </c>
      <c r="K8" s="239" t="s">
        <v>225</v>
      </c>
      <c r="L8" s="239" t="s">
        <v>226</v>
      </c>
    </row>
    <row r="9" spans="1:22">
      <c r="G9" s="226"/>
      <c r="H9" s="226"/>
      <c r="I9" s="226"/>
      <c r="J9" s="226"/>
      <c r="K9" s="226"/>
      <c r="L9" s="226"/>
    </row>
    <row r="10" spans="1:22">
      <c r="B10" s="397" t="s">
        <v>227</v>
      </c>
      <c r="C10" s="397"/>
      <c r="D10" s="397"/>
      <c r="E10" s="396"/>
      <c r="F10" s="396"/>
      <c r="G10" s="396"/>
      <c r="H10" s="396"/>
      <c r="I10" s="396"/>
      <c r="J10" s="396"/>
      <c r="K10" s="396"/>
      <c r="L10" s="396"/>
    </row>
    <row r="11" spans="1:22">
      <c r="D11" t="s">
        <v>228</v>
      </c>
      <c r="G11" s="227">
        <v>0</v>
      </c>
      <c r="H11" s="229">
        <v>0</v>
      </c>
      <c r="I11" s="227">
        <v>0</v>
      </c>
      <c r="J11" s="229">
        <v>0</v>
      </c>
      <c r="K11" s="227">
        <v>0</v>
      </c>
      <c r="L11" s="229">
        <v>0</v>
      </c>
    </row>
    <row r="12" spans="1:22">
      <c r="D12" t="s">
        <v>229</v>
      </c>
      <c r="G12" s="227">
        <v>0</v>
      </c>
      <c r="H12" s="229">
        <v>0</v>
      </c>
      <c r="I12" s="227">
        <v>0</v>
      </c>
      <c r="J12" s="229">
        <v>0</v>
      </c>
      <c r="K12" s="227">
        <v>0</v>
      </c>
      <c r="L12" s="229">
        <v>0</v>
      </c>
    </row>
    <row r="13" spans="1:22">
      <c r="D13" t="s">
        <v>31</v>
      </c>
      <c r="G13" s="227">
        <v>0</v>
      </c>
      <c r="H13" s="229">
        <v>0</v>
      </c>
      <c r="I13" s="227">
        <v>0</v>
      </c>
      <c r="J13" s="229">
        <v>0</v>
      </c>
      <c r="K13" s="227">
        <v>0</v>
      </c>
      <c r="L13" s="229">
        <v>0</v>
      </c>
      <c r="Q13" s="295" t="s">
        <v>222</v>
      </c>
      <c r="R13" s="295"/>
      <c r="S13" s="295" t="s">
        <v>223</v>
      </c>
      <c r="T13" s="295"/>
      <c r="U13" s="295" t="s">
        <v>224</v>
      </c>
      <c r="V13" s="295"/>
    </row>
    <row r="14" spans="1:22">
      <c r="D14" t="s">
        <v>32</v>
      </c>
      <c r="G14" s="227">
        <v>0</v>
      </c>
      <c r="H14" s="229">
        <v>0</v>
      </c>
      <c r="I14" s="227">
        <v>0</v>
      </c>
      <c r="J14" s="229">
        <v>0</v>
      </c>
      <c r="K14" s="227">
        <v>0</v>
      </c>
      <c r="L14" s="229">
        <v>0</v>
      </c>
    </row>
    <row r="15" spans="1:22">
      <c r="D15" t="s">
        <v>33</v>
      </c>
      <c r="G15" s="227">
        <v>0</v>
      </c>
      <c r="H15" s="229">
        <v>0</v>
      </c>
      <c r="I15" s="227">
        <v>0</v>
      </c>
      <c r="J15" s="229">
        <v>0</v>
      </c>
      <c r="K15" s="227">
        <v>0</v>
      </c>
      <c r="L15" s="229">
        <v>0</v>
      </c>
    </row>
    <row r="16" spans="1:22">
      <c r="D16" t="s">
        <v>230</v>
      </c>
      <c r="G16" s="227">
        <v>0</v>
      </c>
      <c r="H16" s="229">
        <v>0</v>
      </c>
      <c r="I16" s="227">
        <v>0</v>
      </c>
      <c r="J16" s="229">
        <v>0</v>
      </c>
      <c r="K16" s="227">
        <v>0</v>
      </c>
      <c r="L16" s="229">
        <v>0</v>
      </c>
    </row>
    <row r="17" spans="2:21">
      <c r="D17" t="s">
        <v>231</v>
      </c>
      <c r="G17" s="227">
        <v>0</v>
      </c>
      <c r="H17" s="229">
        <v>0</v>
      </c>
      <c r="I17" s="227">
        <v>0</v>
      </c>
      <c r="J17" s="229">
        <v>0</v>
      </c>
      <c r="K17" s="227">
        <v>0</v>
      </c>
      <c r="L17" s="229">
        <v>0</v>
      </c>
    </row>
    <row r="18" spans="2:21">
      <c r="D18" t="s">
        <v>232</v>
      </c>
      <c r="G18" s="227">
        <v>0</v>
      </c>
      <c r="H18" s="229">
        <v>0</v>
      </c>
      <c r="I18" s="227">
        <v>0</v>
      </c>
      <c r="J18" s="229">
        <v>0</v>
      </c>
      <c r="K18" s="227">
        <v>0</v>
      </c>
      <c r="L18" s="229">
        <v>0</v>
      </c>
      <c r="U18" t="s">
        <v>169</v>
      </c>
    </row>
    <row r="19" spans="2:21">
      <c r="D19" t="s">
        <v>36</v>
      </c>
      <c r="G19" s="227">
        <v>0</v>
      </c>
      <c r="H19" s="229">
        <v>0</v>
      </c>
      <c r="I19" s="227">
        <v>0</v>
      </c>
      <c r="J19" s="229">
        <v>0</v>
      </c>
      <c r="K19" s="227">
        <v>0</v>
      </c>
      <c r="L19" s="229">
        <v>0</v>
      </c>
    </row>
    <row r="20" spans="2:21">
      <c r="C20" s="232" t="s">
        <v>248</v>
      </c>
      <c r="D20" s="232"/>
      <c r="E20" s="232"/>
      <c r="F20" s="232"/>
      <c r="G20" s="233">
        <f>SUM(G11:G19)</f>
        <v>0</v>
      </c>
      <c r="H20" s="234">
        <f t="shared" ref="H20:L20" si="0">SUM(H11:H19)</f>
        <v>0</v>
      </c>
      <c r="I20" s="233">
        <f t="shared" si="0"/>
        <v>0</v>
      </c>
      <c r="J20" s="234">
        <f t="shared" si="0"/>
        <v>0</v>
      </c>
      <c r="K20" s="233">
        <f t="shared" si="0"/>
        <v>0</v>
      </c>
      <c r="L20" s="234">
        <f t="shared" si="0"/>
        <v>0</v>
      </c>
    </row>
    <row r="21" spans="2:21">
      <c r="D21" t="s">
        <v>234</v>
      </c>
      <c r="G21" s="227">
        <v>0</v>
      </c>
      <c r="H21" s="229">
        <v>0</v>
      </c>
      <c r="I21" s="227">
        <v>0</v>
      </c>
      <c r="J21" s="229">
        <v>0</v>
      </c>
      <c r="K21" s="227">
        <v>0</v>
      </c>
      <c r="L21" s="229">
        <v>0</v>
      </c>
    </row>
    <row r="22" spans="2:21">
      <c r="D22" t="s">
        <v>235</v>
      </c>
      <c r="G22" s="227">
        <v>0</v>
      </c>
      <c r="H22" s="229">
        <v>0</v>
      </c>
      <c r="I22" s="227">
        <v>0</v>
      </c>
      <c r="J22" s="229">
        <v>0</v>
      </c>
      <c r="K22" s="227">
        <v>0</v>
      </c>
      <c r="L22" s="229">
        <v>0</v>
      </c>
    </row>
    <row r="23" spans="2:21">
      <c r="D23" t="s">
        <v>236</v>
      </c>
      <c r="G23" s="228">
        <v>0</v>
      </c>
      <c r="H23" s="230">
        <v>0</v>
      </c>
      <c r="I23" s="228">
        <v>0</v>
      </c>
      <c r="J23" s="230">
        <v>0</v>
      </c>
      <c r="K23" s="228">
        <v>0</v>
      </c>
      <c r="L23" s="230">
        <v>0</v>
      </c>
    </row>
    <row r="24" spans="2:21">
      <c r="C24" s="237" t="s">
        <v>237</v>
      </c>
      <c r="D24" s="232"/>
      <c r="E24" s="232"/>
      <c r="F24" s="232"/>
      <c r="G24" s="235">
        <f>SUM(G20:G23)</f>
        <v>0</v>
      </c>
      <c r="H24" s="236">
        <f t="shared" ref="H24:L24" si="1">SUM(H20:H23)</f>
        <v>0</v>
      </c>
      <c r="I24" s="235">
        <f t="shared" si="1"/>
        <v>0</v>
      </c>
      <c r="J24" s="236">
        <f t="shared" si="1"/>
        <v>0</v>
      </c>
      <c r="K24" s="235">
        <f t="shared" si="1"/>
        <v>0</v>
      </c>
      <c r="L24" s="236">
        <f t="shared" si="1"/>
        <v>0</v>
      </c>
      <c r="T24" t="s">
        <v>169</v>
      </c>
    </row>
    <row r="25" spans="2:21">
      <c r="G25" s="227"/>
      <c r="H25" s="229"/>
      <c r="I25" s="227"/>
      <c r="J25" s="229"/>
      <c r="K25" s="227"/>
      <c r="L25" s="229"/>
    </row>
    <row r="26" spans="2:21">
      <c r="B26" s="398" t="s">
        <v>238</v>
      </c>
      <c r="C26" s="396"/>
      <c r="D26" s="396"/>
      <c r="E26" s="396"/>
      <c r="F26" s="396"/>
      <c r="G26" s="399"/>
      <c r="H26" s="400"/>
      <c r="I26" s="399"/>
      <c r="J26" s="400"/>
      <c r="K26" s="399"/>
      <c r="L26" s="400"/>
    </row>
    <row r="27" spans="2:21">
      <c r="D27" t="s">
        <v>228</v>
      </c>
      <c r="G27" s="227">
        <v>0</v>
      </c>
      <c r="H27" s="229">
        <v>0</v>
      </c>
      <c r="I27" s="227">
        <v>0</v>
      </c>
      <c r="J27" s="229">
        <v>0</v>
      </c>
      <c r="K27" s="227">
        <v>0</v>
      </c>
      <c r="L27" s="229">
        <v>0</v>
      </c>
    </row>
    <row r="28" spans="2:21">
      <c r="D28" t="s">
        <v>229</v>
      </c>
      <c r="G28" s="227">
        <v>0</v>
      </c>
      <c r="H28" s="229">
        <v>0</v>
      </c>
      <c r="I28" s="227">
        <v>0</v>
      </c>
      <c r="J28" s="229">
        <v>0</v>
      </c>
      <c r="K28" s="227">
        <v>0</v>
      </c>
      <c r="L28" s="229">
        <v>0</v>
      </c>
    </row>
    <row r="29" spans="2:21">
      <c r="D29" t="s">
        <v>31</v>
      </c>
      <c r="G29" s="227">
        <v>0</v>
      </c>
      <c r="H29" s="229">
        <v>0</v>
      </c>
      <c r="I29" s="227">
        <v>0</v>
      </c>
      <c r="J29" s="229">
        <v>0</v>
      </c>
      <c r="K29" s="227">
        <v>0</v>
      </c>
      <c r="L29" s="229">
        <v>0</v>
      </c>
    </row>
    <row r="30" spans="2:21">
      <c r="D30" t="s">
        <v>32</v>
      </c>
      <c r="G30" s="227">
        <v>0</v>
      </c>
      <c r="H30" s="229">
        <v>0</v>
      </c>
      <c r="I30" s="227">
        <v>0</v>
      </c>
      <c r="J30" s="229">
        <v>0</v>
      </c>
      <c r="K30" s="227">
        <v>0</v>
      </c>
      <c r="L30" s="229">
        <v>0</v>
      </c>
    </row>
    <row r="31" spans="2:21">
      <c r="D31" t="s">
        <v>33</v>
      </c>
      <c r="G31" s="227">
        <v>0</v>
      </c>
      <c r="H31" s="229">
        <v>0</v>
      </c>
      <c r="I31" s="227">
        <v>0</v>
      </c>
      <c r="J31" s="229">
        <v>0</v>
      </c>
      <c r="K31" s="227">
        <v>0</v>
      </c>
      <c r="L31" s="229">
        <v>0</v>
      </c>
      <c r="O31" t="s">
        <v>169</v>
      </c>
    </row>
    <row r="32" spans="2:21">
      <c r="D32" t="s">
        <v>230</v>
      </c>
      <c r="G32" s="227">
        <v>0</v>
      </c>
      <c r="H32" s="229">
        <v>0</v>
      </c>
      <c r="I32" s="227">
        <v>0</v>
      </c>
      <c r="J32" s="229">
        <v>0</v>
      </c>
      <c r="K32" s="227">
        <v>0</v>
      </c>
      <c r="L32" s="229">
        <v>0</v>
      </c>
    </row>
    <row r="33" spans="2:12">
      <c r="D33" t="s">
        <v>231</v>
      </c>
      <c r="G33" s="227">
        <v>0</v>
      </c>
      <c r="H33" s="229">
        <v>0</v>
      </c>
      <c r="I33" s="227">
        <v>0</v>
      </c>
      <c r="J33" s="229">
        <v>0</v>
      </c>
      <c r="K33" s="227">
        <v>0</v>
      </c>
      <c r="L33" s="229">
        <v>0</v>
      </c>
    </row>
    <row r="34" spans="2:12">
      <c r="D34" t="s">
        <v>232</v>
      </c>
      <c r="G34" s="227">
        <v>0</v>
      </c>
      <c r="H34" s="229">
        <v>0</v>
      </c>
      <c r="I34" s="227">
        <v>0</v>
      </c>
      <c r="J34" s="229">
        <v>0</v>
      </c>
      <c r="K34" s="227">
        <v>0</v>
      </c>
      <c r="L34" s="229">
        <v>0</v>
      </c>
    </row>
    <row r="35" spans="2:12">
      <c r="D35" t="s">
        <v>36</v>
      </c>
      <c r="G35" s="227">
        <v>0</v>
      </c>
      <c r="H35" s="229">
        <v>0</v>
      </c>
      <c r="I35" s="227">
        <v>0</v>
      </c>
      <c r="J35" s="229">
        <v>0</v>
      </c>
      <c r="K35" s="227">
        <v>0</v>
      </c>
      <c r="L35" s="229">
        <v>0</v>
      </c>
    </row>
    <row r="36" spans="2:12">
      <c r="C36" s="232" t="s">
        <v>233</v>
      </c>
      <c r="D36" s="232"/>
      <c r="E36" s="232"/>
      <c r="F36" s="232"/>
      <c r="G36" s="233">
        <f t="shared" ref="G36:L36" si="2">SUM(G27:G35)</f>
        <v>0</v>
      </c>
      <c r="H36" s="234">
        <f t="shared" si="2"/>
        <v>0</v>
      </c>
      <c r="I36" s="233">
        <f t="shared" si="2"/>
        <v>0</v>
      </c>
      <c r="J36" s="234">
        <f t="shared" si="2"/>
        <v>0</v>
      </c>
      <c r="K36" s="233">
        <f t="shared" si="2"/>
        <v>0</v>
      </c>
      <c r="L36" s="234">
        <f t="shared" si="2"/>
        <v>0</v>
      </c>
    </row>
    <row r="37" spans="2:12">
      <c r="D37" t="s">
        <v>234</v>
      </c>
      <c r="G37" s="227">
        <v>0</v>
      </c>
      <c r="H37" s="229">
        <v>0</v>
      </c>
      <c r="I37" s="227">
        <v>0</v>
      </c>
      <c r="J37" s="229">
        <v>0</v>
      </c>
      <c r="K37" s="227">
        <v>0</v>
      </c>
      <c r="L37" s="229">
        <v>0</v>
      </c>
    </row>
    <row r="38" spans="2:12">
      <c r="D38" t="s">
        <v>235</v>
      </c>
      <c r="G38" s="227">
        <v>0</v>
      </c>
      <c r="H38" s="229">
        <v>0</v>
      </c>
      <c r="I38" s="227">
        <v>0</v>
      </c>
      <c r="J38" s="229">
        <v>0</v>
      </c>
      <c r="K38" s="227">
        <v>0</v>
      </c>
      <c r="L38" s="229">
        <v>0</v>
      </c>
    </row>
    <row r="39" spans="2:12">
      <c r="D39" t="s">
        <v>236</v>
      </c>
      <c r="G39" s="228">
        <v>0</v>
      </c>
      <c r="H39" s="230">
        <v>0</v>
      </c>
      <c r="I39" s="228">
        <v>0</v>
      </c>
      <c r="J39" s="230">
        <v>0</v>
      </c>
      <c r="K39" s="228">
        <v>0</v>
      </c>
      <c r="L39" s="230">
        <v>0</v>
      </c>
    </row>
    <row r="40" spans="2:12">
      <c r="C40" s="237" t="s">
        <v>239</v>
      </c>
      <c r="D40" s="232"/>
      <c r="E40" s="232"/>
      <c r="F40" s="232"/>
      <c r="G40" s="235">
        <f t="shared" ref="G40:L40" si="3">SUM(G36:G39)</f>
        <v>0</v>
      </c>
      <c r="H40" s="236">
        <f t="shared" si="3"/>
        <v>0</v>
      </c>
      <c r="I40" s="235">
        <f t="shared" si="3"/>
        <v>0</v>
      </c>
      <c r="J40" s="236">
        <f t="shared" si="3"/>
        <v>0</v>
      </c>
      <c r="K40" s="235">
        <f t="shared" si="3"/>
        <v>0</v>
      </c>
      <c r="L40" s="236">
        <f t="shared" si="3"/>
        <v>0</v>
      </c>
    </row>
    <row r="41" spans="2:12">
      <c r="C41" t="s">
        <v>169</v>
      </c>
      <c r="F41" t="s">
        <v>169</v>
      </c>
      <c r="G41" s="227"/>
      <c r="H41" s="229"/>
      <c r="I41" s="227"/>
      <c r="J41" s="229"/>
      <c r="K41" s="227"/>
      <c r="L41" s="229"/>
    </row>
    <row r="42" spans="2:12">
      <c r="B42" s="398" t="s">
        <v>240</v>
      </c>
      <c r="C42" s="396"/>
      <c r="D42" s="396"/>
      <c r="E42" s="396"/>
      <c r="F42" s="396"/>
      <c r="G42" s="399"/>
      <c r="H42" s="400"/>
      <c r="I42" s="399"/>
      <c r="J42" s="400"/>
      <c r="K42" s="399"/>
      <c r="L42" s="400"/>
    </row>
    <row r="43" spans="2:12">
      <c r="D43" t="s">
        <v>228</v>
      </c>
      <c r="G43" s="227">
        <f>SUM(G27,G11)</f>
        <v>0</v>
      </c>
      <c r="H43" s="229">
        <f t="shared" ref="H43:L43" si="4">SUM(H27,H11)</f>
        <v>0</v>
      </c>
      <c r="I43" s="227">
        <f t="shared" si="4"/>
        <v>0</v>
      </c>
      <c r="J43" s="229">
        <f t="shared" si="4"/>
        <v>0</v>
      </c>
      <c r="K43" s="227">
        <f t="shared" si="4"/>
        <v>0</v>
      </c>
      <c r="L43" s="229">
        <f t="shared" si="4"/>
        <v>0</v>
      </c>
    </row>
    <row r="44" spans="2:12">
      <c r="D44" t="s">
        <v>229</v>
      </c>
      <c r="G44" s="227">
        <f t="shared" ref="G44:L51" si="5">SUM(G28,G12)</f>
        <v>0</v>
      </c>
      <c r="H44" s="229">
        <f t="shared" si="5"/>
        <v>0</v>
      </c>
      <c r="I44" s="227">
        <f t="shared" si="5"/>
        <v>0</v>
      </c>
      <c r="J44" s="229">
        <f t="shared" si="5"/>
        <v>0</v>
      </c>
      <c r="K44" s="227">
        <f t="shared" si="5"/>
        <v>0</v>
      </c>
      <c r="L44" s="229">
        <f t="shared" si="5"/>
        <v>0</v>
      </c>
    </row>
    <row r="45" spans="2:12">
      <c r="D45" t="s">
        <v>31</v>
      </c>
      <c r="G45" s="227">
        <f t="shared" si="5"/>
        <v>0</v>
      </c>
      <c r="H45" s="229">
        <f t="shared" si="5"/>
        <v>0</v>
      </c>
      <c r="I45" s="227">
        <f t="shared" si="5"/>
        <v>0</v>
      </c>
      <c r="J45" s="229">
        <f t="shared" si="5"/>
        <v>0</v>
      </c>
      <c r="K45" s="227">
        <f t="shared" si="5"/>
        <v>0</v>
      </c>
      <c r="L45" s="229">
        <f t="shared" si="5"/>
        <v>0</v>
      </c>
    </row>
    <row r="46" spans="2:12">
      <c r="D46" t="s">
        <v>32</v>
      </c>
      <c r="G46" s="227">
        <f t="shared" si="5"/>
        <v>0</v>
      </c>
      <c r="H46" s="229">
        <f t="shared" si="5"/>
        <v>0</v>
      </c>
      <c r="I46" s="227">
        <f t="shared" si="5"/>
        <v>0</v>
      </c>
      <c r="J46" s="229">
        <f t="shared" si="5"/>
        <v>0</v>
      </c>
      <c r="K46" s="227">
        <f t="shared" si="5"/>
        <v>0</v>
      </c>
      <c r="L46" s="229">
        <f t="shared" si="5"/>
        <v>0</v>
      </c>
    </row>
    <row r="47" spans="2:12">
      <c r="D47" t="s">
        <v>33</v>
      </c>
      <c r="G47" s="227">
        <f t="shared" si="5"/>
        <v>0</v>
      </c>
      <c r="H47" s="229">
        <f t="shared" si="5"/>
        <v>0</v>
      </c>
      <c r="I47" s="227">
        <f t="shared" si="5"/>
        <v>0</v>
      </c>
      <c r="J47" s="229">
        <f t="shared" si="5"/>
        <v>0</v>
      </c>
      <c r="K47" s="227">
        <f t="shared" si="5"/>
        <v>0</v>
      </c>
      <c r="L47" s="229">
        <f t="shared" si="5"/>
        <v>0</v>
      </c>
    </row>
    <row r="48" spans="2:12">
      <c r="D48" t="s">
        <v>230</v>
      </c>
      <c r="G48" s="227">
        <f t="shared" si="5"/>
        <v>0</v>
      </c>
      <c r="H48" s="229">
        <f t="shared" si="5"/>
        <v>0</v>
      </c>
      <c r="I48" s="227">
        <f t="shared" si="5"/>
        <v>0</v>
      </c>
      <c r="J48" s="229">
        <f t="shared" si="5"/>
        <v>0</v>
      </c>
      <c r="K48" s="227">
        <f t="shared" si="5"/>
        <v>0</v>
      </c>
      <c r="L48" s="229">
        <f t="shared" si="5"/>
        <v>0</v>
      </c>
    </row>
    <row r="49" spans="2:12">
      <c r="D49" t="s">
        <v>231</v>
      </c>
      <c r="G49" s="227">
        <f t="shared" si="5"/>
        <v>0</v>
      </c>
      <c r="H49" s="229">
        <f t="shared" si="5"/>
        <v>0</v>
      </c>
      <c r="I49" s="227">
        <f t="shared" si="5"/>
        <v>0</v>
      </c>
      <c r="J49" s="229">
        <f t="shared" si="5"/>
        <v>0</v>
      </c>
      <c r="K49" s="227">
        <f t="shared" si="5"/>
        <v>0</v>
      </c>
      <c r="L49" s="229">
        <f t="shared" si="5"/>
        <v>0</v>
      </c>
    </row>
    <row r="50" spans="2:12">
      <c r="D50" t="s">
        <v>232</v>
      </c>
      <c r="G50" s="227">
        <f t="shared" si="5"/>
        <v>0</v>
      </c>
      <c r="H50" s="229">
        <f t="shared" si="5"/>
        <v>0</v>
      </c>
      <c r="I50" s="227">
        <f t="shared" si="5"/>
        <v>0</v>
      </c>
      <c r="J50" s="229">
        <f t="shared" si="5"/>
        <v>0</v>
      </c>
      <c r="K50" s="227">
        <f t="shared" si="5"/>
        <v>0</v>
      </c>
      <c r="L50" s="229">
        <f t="shared" si="5"/>
        <v>0</v>
      </c>
    </row>
    <row r="51" spans="2:12">
      <c r="D51" t="s">
        <v>36</v>
      </c>
      <c r="G51" s="227">
        <f t="shared" si="5"/>
        <v>0</v>
      </c>
      <c r="H51" s="229">
        <f t="shared" si="5"/>
        <v>0</v>
      </c>
      <c r="I51" s="227">
        <f t="shared" si="5"/>
        <v>0</v>
      </c>
      <c r="J51" s="229">
        <f t="shared" si="5"/>
        <v>0</v>
      </c>
      <c r="K51" s="227">
        <f t="shared" si="5"/>
        <v>0</v>
      </c>
      <c r="L51" s="229">
        <f t="shared" si="5"/>
        <v>0</v>
      </c>
    </row>
    <row r="52" spans="2:12">
      <c r="C52" s="232" t="s">
        <v>233</v>
      </c>
      <c r="D52" s="232"/>
      <c r="E52" s="232"/>
      <c r="F52" s="232"/>
      <c r="G52" s="233">
        <f>SUM(G43:G51)</f>
        <v>0</v>
      </c>
      <c r="H52" s="234">
        <f t="shared" ref="H52:L52" si="6">SUM(H43:H51)</f>
        <v>0</v>
      </c>
      <c r="I52" s="233">
        <f t="shared" si="6"/>
        <v>0</v>
      </c>
      <c r="J52" s="234">
        <f t="shared" si="6"/>
        <v>0</v>
      </c>
      <c r="K52" s="233">
        <f t="shared" si="6"/>
        <v>0</v>
      </c>
      <c r="L52" s="234">
        <f t="shared" si="6"/>
        <v>0</v>
      </c>
    </row>
    <row r="53" spans="2:12">
      <c r="D53" t="s">
        <v>234</v>
      </c>
      <c r="G53" s="227">
        <f>SUM(G21,G37)</f>
        <v>0</v>
      </c>
      <c r="H53" s="231">
        <f t="shared" ref="H53:L53" si="7">SUM(H21,H37)</f>
        <v>0</v>
      </c>
      <c r="I53" s="227">
        <f t="shared" si="7"/>
        <v>0</v>
      </c>
      <c r="J53" s="231">
        <f t="shared" si="7"/>
        <v>0</v>
      </c>
      <c r="K53" s="227">
        <f t="shared" si="7"/>
        <v>0</v>
      </c>
      <c r="L53" s="231">
        <f t="shared" si="7"/>
        <v>0</v>
      </c>
    </row>
    <row r="54" spans="2:12">
      <c r="D54" t="s">
        <v>235</v>
      </c>
      <c r="G54" s="227">
        <f t="shared" ref="G54:L55" si="8">SUM(G22,G38)</f>
        <v>0</v>
      </c>
      <c r="H54" s="229">
        <f t="shared" si="8"/>
        <v>0</v>
      </c>
      <c r="I54" s="227">
        <f t="shared" si="8"/>
        <v>0</v>
      </c>
      <c r="J54" s="229">
        <f t="shared" si="8"/>
        <v>0</v>
      </c>
      <c r="K54" s="227">
        <f t="shared" si="8"/>
        <v>0</v>
      </c>
      <c r="L54" s="229">
        <f t="shared" si="8"/>
        <v>0</v>
      </c>
    </row>
    <row r="55" spans="2:12">
      <c r="D55" t="s">
        <v>236</v>
      </c>
      <c r="G55" s="228">
        <f t="shared" si="8"/>
        <v>0</v>
      </c>
      <c r="H55" s="230">
        <f t="shared" si="8"/>
        <v>0</v>
      </c>
      <c r="I55" s="228">
        <f t="shared" si="8"/>
        <v>0</v>
      </c>
      <c r="J55" s="230">
        <f t="shared" si="8"/>
        <v>0</v>
      </c>
      <c r="K55" s="228">
        <f t="shared" si="8"/>
        <v>0</v>
      </c>
      <c r="L55" s="230">
        <f t="shared" si="8"/>
        <v>0</v>
      </c>
    </row>
    <row r="56" spans="2:12">
      <c r="C56" s="237" t="s">
        <v>240</v>
      </c>
      <c r="D56" s="232"/>
      <c r="E56" s="232"/>
      <c r="F56" s="232"/>
      <c r="G56" s="235">
        <f>SUM(G52:G55)</f>
        <v>0</v>
      </c>
      <c r="H56" s="236">
        <f t="shared" ref="H56:L56" si="9">SUM(H52:H55)</f>
        <v>0</v>
      </c>
      <c r="I56" s="235">
        <f t="shared" si="9"/>
        <v>0</v>
      </c>
      <c r="J56" s="236">
        <f t="shared" si="9"/>
        <v>0</v>
      </c>
      <c r="K56" s="235">
        <f t="shared" si="9"/>
        <v>0</v>
      </c>
      <c r="L56" s="236">
        <f t="shared" si="9"/>
        <v>0</v>
      </c>
    </row>
    <row r="57" spans="2:12">
      <c r="G57" s="227"/>
      <c r="H57" s="229"/>
      <c r="I57" s="227"/>
      <c r="J57" s="229"/>
      <c r="K57" s="227"/>
      <c r="L57" s="229"/>
    </row>
    <row r="58" spans="2:12">
      <c r="B58" s="398" t="s">
        <v>241</v>
      </c>
      <c r="C58" s="396"/>
      <c r="D58" s="396"/>
      <c r="E58" s="396"/>
      <c r="F58" s="396"/>
      <c r="G58" s="399"/>
      <c r="H58" s="400"/>
      <c r="I58" s="399"/>
      <c r="J58" s="400"/>
      <c r="K58" s="399"/>
      <c r="L58" s="400"/>
    </row>
    <row r="59" spans="2:12">
      <c r="D59" t="s">
        <v>228</v>
      </c>
      <c r="G59" s="227">
        <v>0</v>
      </c>
      <c r="H59" s="229">
        <v>0</v>
      </c>
      <c r="I59" s="227">
        <v>0</v>
      </c>
      <c r="J59" s="229">
        <v>0</v>
      </c>
      <c r="K59" s="227">
        <v>0</v>
      </c>
      <c r="L59" s="229">
        <v>0</v>
      </c>
    </row>
    <row r="60" spans="2:12">
      <c r="D60" t="s">
        <v>229</v>
      </c>
      <c r="G60" s="227">
        <v>0</v>
      </c>
      <c r="H60" s="229">
        <v>0</v>
      </c>
      <c r="I60" s="227">
        <v>0</v>
      </c>
      <c r="J60" s="229">
        <v>0</v>
      </c>
      <c r="K60" s="227">
        <v>0</v>
      </c>
      <c r="L60" s="229">
        <v>0</v>
      </c>
    </row>
    <row r="61" spans="2:12">
      <c r="D61" t="s">
        <v>31</v>
      </c>
      <c r="G61" s="227">
        <v>0</v>
      </c>
      <c r="H61" s="229">
        <v>0</v>
      </c>
      <c r="I61" s="227">
        <v>0</v>
      </c>
      <c r="J61" s="229">
        <v>0</v>
      </c>
      <c r="K61" s="227">
        <v>0</v>
      </c>
      <c r="L61" s="229">
        <v>0</v>
      </c>
    </row>
    <row r="62" spans="2:12">
      <c r="D62" t="s">
        <v>32</v>
      </c>
      <c r="G62" s="227">
        <v>0</v>
      </c>
      <c r="H62" s="229">
        <v>0</v>
      </c>
      <c r="I62" s="227">
        <v>0</v>
      </c>
      <c r="J62" s="229">
        <v>0</v>
      </c>
      <c r="K62" s="227">
        <v>0</v>
      </c>
      <c r="L62" s="229">
        <v>0</v>
      </c>
    </row>
    <row r="63" spans="2:12">
      <c r="D63" t="s">
        <v>33</v>
      </c>
      <c r="G63" s="227">
        <v>0</v>
      </c>
      <c r="H63" s="229">
        <v>0</v>
      </c>
      <c r="I63" s="227">
        <v>0</v>
      </c>
      <c r="J63" s="229">
        <v>0</v>
      </c>
      <c r="K63" s="227">
        <v>0</v>
      </c>
      <c r="L63" s="229">
        <v>0</v>
      </c>
    </row>
    <row r="64" spans="2:12">
      <c r="D64" t="s">
        <v>230</v>
      </c>
      <c r="G64" s="227">
        <v>0</v>
      </c>
      <c r="H64" s="229">
        <v>0</v>
      </c>
      <c r="I64" s="227">
        <v>0</v>
      </c>
      <c r="J64" s="229">
        <v>0</v>
      </c>
      <c r="K64" s="227">
        <v>0</v>
      </c>
      <c r="L64" s="229">
        <v>0</v>
      </c>
    </row>
    <row r="65" spans="2:14">
      <c r="D65" t="s">
        <v>231</v>
      </c>
      <c r="G65" s="227">
        <v>0</v>
      </c>
      <c r="H65" s="229">
        <v>0</v>
      </c>
      <c r="I65" s="227">
        <v>0</v>
      </c>
      <c r="J65" s="229">
        <v>0</v>
      </c>
      <c r="K65" s="227">
        <v>0</v>
      </c>
      <c r="L65" s="229">
        <v>0</v>
      </c>
    </row>
    <row r="66" spans="2:14">
      <c r="D66" t="s">
        <v>232</v>
      </c>
      <c r="G66" s="227">
        <v>0</v>
      </c>
      <c r="H66" s="229">
        <v>0</v>
      </c>
      <c r="I66" s="227">
        <v>0</v>
      </c>
      <c r="J66" s="229">
        <v>0</v>
      </c>
      <c r="K66" s="227">
        <v>0</v>
      </c>
      <c r="L66" s="229">
        <v>0</v>
      </c>
    </row>
    <row r="67" spans="2:14">
      <c r="D67" t="s">
        <v>36</v>
      </c>
      <c r="G67" s="227">
        <v>0</v>
      </c>
      <c r="H67" s="229">
        <v>0</v>
      </c>
      <c r="I67" s="227">
        <v>0</v>
      </c>
      <c r="J67" s="229">
        <v>0</v>
      </c>
      <c r="K67" s="227">
        <v>0</v>
      </c>
      <c r="L67" s="229">
        <v>0</v>
      </c>
      <c r="N67" t="s">
        <v>169</v>
      </c>
    </row>
    <row r="68" spans="2:14">
      <c r="C68" s="232" t="s">
        <v>233</v>
      </c>
      <c r="D68" s="232"/>
      <c r="E68" s="232"/>
      <c r="F68" s="232"/>
      <c r="G68" s="233">
        <f>SUM(G59:G67)</f>
        <v>0</v>
      </c>
      <c r="H68" s="234">
        <f t="shared" ref="H68:L68" si="10">SUM(H59:H67)</f>
        <v>0</v>
      </c>
      <c r="I68" s="233">
        <f t="shared" si="10"/>
        <v>0</v>
      </c>
      <c r="J68" s="234">
        <f t="shared" si="10"/>
        <v>0</v>
      </c>
      <c r="K68" s="233">
        <f t="shared" si="10"/>
        <v>0</v>
      </c>
      <c r="L68" s="234">
        <f t="shared" si="10"/>
        <v>0</v>
      </c>
    </row>
    <row r="69" spans="2:14">
      <c r="D69" t="s">
        <v>234</v>
      </c>
      <c r="G69" s="227">
        <v>0</v>
      </c>
      <c r="H69" s="229">
        <v>0</v>
      </c>
      <c r="I69" s="227">
        <v>0</v>
      </c>
      <c r="J69" s="229">
        <v>0</v>
      </c>
      <c r="K69" s="227">
        <v>0</v>
      </c>
      <c r="L69" s="229">
        <v>0</v>
      </c>
    </row>
    <row r="70" spans="2:14">
      <c r="D70" t="s">
        <v>235</v>
      </c>
      <c r="G70" s="227">
        <v>0</v>
      </c>
      <c r="H70" s="229">
        <v>0</v>
      </c>
      <c r="I70" s="227">
        <v>0</v>
      </c>
      <c r="J70" s="229">
        <v>0</v>
      </c>
      <c r="K70" s="227">
        <v>0</v>
      </c>
      <c r="L70" s="229">
        <v>0</v>
      </c>
    </row>
    <row r="71" spans="2:14">
      <c r="D71" t="s">
        <v>236</v>
      </c>
      <c r="G71" s="228">
        <v>0</v>
      </c>
      <c r="H71" s="230">
        <v>0</v>
      </c>
      <c r="I71" s="228">
        <v>0</v>
      </c>
      <c r="J71" s="230">
        <v>0</v>
      </c>
      <c r="K71" s="228">
        <v>0</v>
      </c>
      <c r="L71" s="230">
        <v>0</v>
      </c>
    </row>
    <row r="72" spans="2:14">
      <c r="C72" s="237" t="s">
        <v>242</v>
      </c>
      <c r="D72" s="232"/>
      <c r="E72" s="232"/>
      <c r="F72" s="232"/>
      <c r="G72" s="235">
        <f>SUM(G68:G71)</f>
        <v>0</v>
      </c>
      <c r="H72" s="236">
        <f t="shared" ref="H72:L72" si="11">SUM(H68:H71)</f>
        <v>0</v>
      </c>
      <c r="I72" s="235">
        <f t="shared" si="11"/>
        <v>0</v>
      </c>
      <c r="J72" s="236">
        <f t="shared" si="11"/>
        <v>0</v>
      </c>
      <c r="K72" s="235">
        <f t="shared" si="11"/>
        <v>0</v>
      </c>
      <c r="L72" s="236">
        <f t="shared" si="11"/>
        <v>0</v>
      </c>
    </row>
    <row r="73" spans="2:14">
      <c r="G73" s="227"/>
      <c r="H73" s="229"/>
      <c r="I73" s="227"/>
      <c r="J73" s="229"/>
      <c r="K73" s="227"/>
      <c r="L73" s="229"/>
    </row>
    <row r="74" spans="2:14">
      <c r="B74" s="398" t="s">
        <v>243</v>
      </c>
      <c r="C74" s="396"/>
      <c r="D74" s="396"/>
      <c r="E74" s="396"/>
      <c r="F74" s="396"/>
      <c r="G74" s="399"/>
      <c r="H74" s="400"/>
      <c r="I74" s="399"/>
      <c r="J74" s="400"/>
      <c r="K74" s="399"/>
      <c r="L74" s="400"/>
    </row>
    <row r="75" spans="2:14">
      <c r="D75" t="s">
        <v>228</v>
      </c>
      <c r="G75" s="227">
        <v>0</v>
      </c>
      <c r="H75" s="229">
        <v>0</v>
      </c>
      <c r="I75" s="227">
        <v>0</v>
      </c>
      <c r="J75" s="229">
        <v>0</v>
      </c>
      <c r="K75" s="227">
        <v>0</v>
      </c>
      <c r="L75" s="229">
        <v>0</v>
      </c>
    </row>
    <row r="76" spans="2:14">
      <c r="D76" t="s">
        <v>229</v>
      </c>
      <c r="G76" s="227">
        <v>0</v>
      </c>
      <c r="H76" s="229">
        <v>0</v>
      </c>
      <c r="I76" s="227">
        <v>0</v>
      </c>
      <c r="J76" s="229">
        <v>0</v>
      </c>
      <c r="K76" s="227">
        <v>0</v>
      </c>
      <c r="L76" s="229">
        <v>0</v>
      </c>
    </row>
    <row r="77" spans="2:14">
      <c r="D77" t="s">
        <v>31</v>
      </c>
      <c r="G77" s="227">
        <v>0</v>
      </c>
      <c r="H77" s="229">
        <v>0</v>
      </c>
      <c r="I77" s="227">
        <v>0</v>
      </c>
      <c r="J77" s="229">
        <v>0</v>
      </c>
      <c r="K77" s="227">
        <v>0</v>
      </c>
      <c r="L77" s="229">
        <v>0</v>
      </c>
    </row>
    <row r="78" spans="2:14">
      <c r="D78" t="s">
        <v>32</v>
      </c>
      <c r="G78" s="227">
        <v>0</v>
      </c>
      <c r="H78" s="229">
        <v>0</v>
      </c>
      <c r="I78" s="227">
        <v>0</v>
      </c>
      <c r="J78" s="229">
        <v>0</v>
      </c>
      <c r="K78" s="227">
        <v>0</v>
      </c>
      <c r="L78" s="229">
        <v>0</v>
      </c>
    </row>
    <row r="79" spans="2:14">
      <c r="D79" t="s">
        <v>33</v>
      </c>
      <c r="G79" s="227">
        <v>0</v>
      </c>
      <c r="H79" s="229">
        <v>0</v>
      </c>
      <c r="I79" s="227">
        <v>0</v>
      </c>
      <c r="J79" s="229">
        <v>0</v>
      </c>
      <c r="K79" s="227">
        <v>0</v>
      </c>
      <c r="L79" s="229">
        <v>0</v>
      </c>
    </row>
    <row r="80" spans="2:14">
      <c r="D80" t="s">
        <v>230</v>
      </c>
      <c r="G80" s="227">
        <v>0</v>
      </c>
      <c r="H80" s="229">
        <v>0</v>
      </c>
      <c r="I80" s="227">
        <v>0</v>
      </c>
      <c r="J80" s="229">
        <v>0</v>
      </c>
      <c r="K80" s="227">
        <v>0</v>
      </c>
      <c r="L80" s="229">
        <v>0</v>
      </c>
    </row>
    <row r="81" spans="2:14">
      <c r="D81" t="s">
        <v>231</v>
      </c>
      <c r="G81" s="227">
        <v>0</v>
      </c>
      <c r="H81" s="229">
        <v>0</v>
      </c>
      <c r="I81" s="227">
        <v>0</v>
      </c>
      <c r="J81" s="229">
        <v>0</v>
      </c>
      <c r="K81" s="227">
        <v>0</v>
      </c>
      <c r="L81" s="229">
        <v>0</v>
      </c>
    </row>
    <row r="82" spans="2:14">
      <c r="D82" t="s">
        <v>232</v>
      </c>
      <c r="G82" s="227">
        <v>0</v>
      </c>
      <c r="H82" s="229">
        <v>0</v>
      </c>
      <c r="I82" s="227">
        <v>0</v>
      </c>
      <c r="J82" s="229">
        <v>0</v>
      </c>
      <c r="K82" s="227">
        <v>0</v>
      </c>
      <c r="L82" s="229">
        <v>0</v>
      </c>
    </row>
    <row r="83" spans="2:14">
      <c r="D83" t="s">
        <v>36</v>
      </c>
      <c r="G83" s="227">
        <v>0</v>
      </c>
      <c r="H83" s="229">
        <v>0</v>
      </c>
      <c r="I83" s="227">
        <v>0</v>
      </c>
      <c r="J83" s="229">
        <v>0</v>
      </c>
      <c r="K83" s="227">
        <v>0</v>
      </c>
      <c r="L83" s="229">
        <v>0</v>
      </c>
      <c r="N83" t="s">
        <v>169</v>
      </c>
    </row>
    <row r="84" spans="2:14">
      <c r="C84" s="232" t="s">
        <v>233</v>
      </c>
      <c r="D84" s="232"/>
      <c r="E84" s="232"/>
      <c r="F84" s="232"/>
      <c r="G84" s="233">
        <f>SUM(G75:G83)</f>
        <v>0</v>
      </c>
      <c r="H84" s="234">
        <f t="shared" ref="H84:L84" si="12">SUM(H75:H83)</f>
        <v>0</v>
      </c>
      <c r="I84" s="233">
        <f t="shared" si="12"/>
        <v>0</v>
      </c>
      <c r="J84" s="234">
        <f t="shared" si="12"/>
        <v>0</v>
      </c>
      <c r="K84" s="233">
        <f t="shared" si="12"/>
        <v>0</v>
      </c>
      <c r="L84" s="234">
        <f t="shared" si="12"/>
        <v>0</v>
      </c>
    </row>
    <row r="85" spans="2:14">
      <c r="D85" t="s">
        <v>234</v>
      </c>
      <c r="G85" s="227">
        <v>0</v>
      </c>
      <c r="H85" s="229">
        <v>0</v>
      </c>
      <c r="I85" s="227">
        <v>0</v>
      </c>
      <c r="J85" s="229">
        <v>0</v>
      </c>
      <c r="K85" s="227">
        <v>0</v>
      </c>
      <c r="L85" s="229">
        <v>0</v>
      </c>
    </row>
    <row r="86" spans="2:14">
      <c r="D86" t="s">
        <v>235</v>
      </c>
      <c r="G86" s="227">
        <v>0</v>
      </c>
      <c r="H86" s="229">
        <v>0</v>
      </c>
      <c r="I86" s="227">
        <v>0</v>
      </c>
      <c r="J86" s="229">
        <v>0</v>
      </c>
      <c r="K86" s="227">
        <v>0</v>
      </c>
      <c r="L86" s="229">
        <v>0</v>
      </c>
    </row>
    <row r="87" spans="2:14">
      <c r="D87" t="s">
        <v>236</v>
      </c>
      <c r="G87" s="228">
        <v>0</v>
      </c>
      <c r="H87" s="230">
        <v>0</v>
      </c>
      <c r="I87" s="228">
        <v>0</v>
      </c>
      <c r="J87" s="230">
        <v>0</v>
      </c>
      <c r="K87" s="228">
        <v>0</v>
      </c>
      <c r="L87" s="230">
        <v>0</v>
      </c>
    </row>
    <row r="88" spans="2:14">
      <c r="C88" s="237" t="s">
        <v>244</v>
      </c>
      <c r="D88" s="232"/>
      <c r="E88" s="232"/>
      <c r="F88" s="232"/>
      <c r="G88" s="235">
        <f>SUM(G84:G87)</f>
        <v>0</v>
      </c>
      <c r="H88" s="236">
        <f t="shared" ref="H88:L88" si="13">SUM(H84:H87)</f>
        <v>0</v>
      </c>
      <c r="I88" s="235">
        <f t="shared" si="13"/>
        <v>0</v>
      </c>
      <c r="J88" s="236">
        <f t="shared" si="13"/>
        <v>0</v>
      </c>
      <c r="K88" s="235">
        <f t="shared" si="13"/>
        <v>0</v>
      </c>
      <c r="L88" s="236">
        <f t="shared" si="13"/>
        <v>0</v>
      </c>
    </row>
    <row r="89" spans="2:14">
      <c r="G89" s="227"/>
      <c r="H89" s="229"/>
      <c r="I89" s="227"/>
      <c r="J89" s="229"/>
      <c r="K89" s="227"/>
      <c r="L89" s="229"/>
    </row>
    <row r="90" spans="2:14">
      <c r="B90" s="398" t="s">
        <v>245</v>
      </c>
      <c r="C90" s="396"/>
      <c r="D90" s="396"/>
      <c r="E90" s="396"/>
      <c r="F90" s="396"/>
      <c r="G90" s="399"/>
      <c r="H90" s="400"/>
      <c r="I90" s="399"/>
      <c r="J90" s="400"/>
      <c r="K90" s="399"/>
      <c r="L90" s="400"/>
    </row>
    <row r="91" spans="2:14">
      <c r="D91" t="s">
        <v>228</v>
      </c>
      <c r="G91" s="227">
        <f>SUM(G43-G59,G75)</f>
        <v>0</v>
      </c>
      <c r="H91" s="229">
        <f t="shared" ref="H91:L91" si="14">SUM(H43-H59,H75)</f>
        <v>0</v>
      </c>
      <c r="I91" s="227">
        <f t="shared" si="14"/>
        <v>0</v>
      </c>
      <c r="J91" s="229">
        <f t="shared" si="14"/>
        <v>0</v>
      </c>
      <c r="K91" s="227">
        <f t="shared" si="14"/>
        <v>0</v>
      </c>
      <c r="L91" s="229">
        <f t="shared" si="14"/>
        <v>0</v>
      </c>
    </row>
    <row r="92" spans="2:14">
      <c r="D92" t="s">
        <v>229</v>
      </c>
      <c r="G92" s="227">
        <f t="shared" ref="G92:L99" si="15">SUM(G44-G60,G76)</f>
        <v>0</v>
      </c>
      <c r="H92" s="229">
        <f t="shared" si="15"/>
        <v>0</v>
      </c>
      <c r="I92" s="227">
        <f t="shared" si="15"/>
        <v>0</v>
      </c>
      <c r="J92" s="229">
        <f t="shared" si="15"/>
        <v>0</v>
      </c>
      <c r="K92" s="227">
        <f t="shared" si="15"/>
        <v>0</v>
      </c>
      <c r="L92" s="229">
        <f t="shared" si="15"/>
        <v>0</v>
      </c>
    </row>
    <row r="93" spans="2:14">
      <c r="D93" t="s">
        <v>31</v>
      </c>
      <c r="G93" s="227">
        <f t="shared" si="15"/>
        <v>0</v>
      </c>
      <c r="H93" s="229">
        <f t="shared" si="15"/>
        <v>0</v>
      </c>
      <c r="I93" s="227">
        <f t="shared" si="15"/>
        <v>0</v>
      </c>
      <c r="J93" s="229">
        <f t="shared" si="15"/>
        <v>0</v>
      </c>
      <c r="K93" s="227">
        <f t="shared" si="15"/>
        <v>0</v>
      </c>
      <c r="L93" s="229">
        <f t="shared" si="15"/>
        <v>0</v>
      </c>
    </row>
    <row r="94" spans="2:14">
      <c r="D94" t="s">
        <v>32</v>
      </c>
      <c r="G94" s="227">
        <f t="shared" si="15"/>
        <v>0</v>
      </c>
      <c r="H94" s="229">
        <f t="shared" si="15"/>
        <v>0</v>
      </c>
      <c r="I94" s="227">
        <f t="shared" si="15"/>
        <v>0</v>
      </c>
      <c r="J94" s="229">
        <f t="shared" si="15"/>
        <v>0</v>
      </c>
      <c r="K94" s="227">
        <f t="shared" si="15"/>
        <v>0</v>
      </c>
      <c r="L94" s="229">
        <f t="shared" si="15"/>
        <v>0</v>
      </c>
    </row>
    <row r="95" spans="2:14">
      <c r="D95" t="s">
        <v>33</v>
      </c>
      <c r="G95" s="227">
        <f t="shared" si="15"/>
        <v>0</v>
      </c>
      <c r="H95" s="229">
        <f t="shared" si="15"/>
        <v>0</v>
      </c>
      <c r="I95" s="227">
        <f t="shared" si="15"/>
        <v>0</v>
      </c>
      <c r="J95" s="229">
        <f t="shared" si="15"/>
        <v>0</v>
      </c>
      <c r="K95" s="227">
        <f t="shared" si="15"/>
        <v>0</v>
      </c>
      <c r="L95" s="229">
        <f t="shared" si="15"/>
        <v>0</v>
      </c>
    </row>
    <row r="96" spans="2:14">
      <c r="D96" t="s">
        <v>230</v>
      </c>
      <c r="G96" s="227">
        <f t="shared" si="15"/>
        <v>0</v>
      </c>
      <c r="H96" s="229">
        <f t="shared" si="15"/>
        <v>0</v>
      </c>
      <c r="I96" s="227">
        <f t="shared" si="15"/>
        <v>0</v>
      </c>
      <c r="J96" s="229">
        <f t="shared" si="15"/>
        <v>0</v>
      </c>
      <c r="K96" s="227">
        <f t="shared" si="15"/>
        <v>0</v>
      </c>
      <c r="L96" s="229">
        <f t="shared" si="15"/>
        <v>0</v>
      </c>
    </row>
    <row r="97" spans="2:14">
      <c r="D97" t="s">
        <v>231</v>
      </c>
      <c r="G97" s="227">
        <f t="shared" si="15"/>
        <v>0</v>
      </c>
      <c r="H97" s="229">
        <f t="shared" si="15"/>
        <v>0</v>
      </c>
      <c r="I97" s="227">
        <f t="shared" si="15"/>
        <v>0</v>
      </c>
      <c r="J97" s="229">
        <f t="shared" si="15"/>
        <v>0</v>
      </c>
      <c r="K97" s="227">
        <f t="shared" si="15"/>
        <v>0</v>
      </c>
      <c r="L97" s="229">
        <f t="shared" si="15"/>
        <v>0</v>
      </c>
    </row>
    <row r="98" spans="2:14">
      <c r="D98" t="s">
        <v>232</v>
      </c>
      <c r="G98" s="227">
        <f t="shared" si="15"/>
        <v>0</v>
      </c>
      <c r="H98" s="229">
        <f t="shared" si="15"/>
        <v>0</v>
      </c>
      <c r="I98" s="227">
        <f t="shared" si="15"/>
        <v>0</v>
      </c>
      <c r="J98" s="229">
        <f t="shared" si="15"/>
        <v>0</v>
      </c>
      <c r="K98" s="227">
        <f t="shared" si="15"/>
        <v>0</v>
      </c>
      <c r="L98" s="229">
        <f t="shared" si="15"/>
        <v>0</v>
      </c>
    </row>
    <row r="99" spans="2:14">
      <c r="D99" t="s">
        <v>36</v>
      </c>
      <c r="G99" s="227">
        <f t="shared" si="15"/>
        <v>0</v>
      </c>
      <c r="H99" s="229">
        <f t="shared" si="15"/>
        <v>0</v>
      </c>
      <c r="I99" s="227">
        <f t="shared" si="15"/>
        <v>0</v>
      </c>
      <c r="J99" s="229">
        <f t="shared" si="15"/>
        <v>0</v>
      </c>
      <c r="K99" s="227">
        <f t="shared" si="15"/>
        <v>0</v>
      </c>
      <c r="L99" s="229">
        <f t="shared" si="15"/>
        <v>0</v>
      </c>
      <c r="N99" t="s">
        <v>169</v>
      </c>
    </row>
    <row r="100" spans="2:14">
      <c r="C100" s="232" t="s">
        <v>233</v>
      </c>
      <c r="D100" s="232"/>
      <c r="E100" s="232"/>
      <c r="F100" s="232"/>
      <c r="G100" s="233">
        <f>SUM(G91:G99)</f>
        <v>0</v>
      </c>
      <c r="H100" s="234">
        <f t="shared" ref="H100:L100" si="16">SUM(H91:H99)</f>
        <v>0</v>
      </c>
      <c r="I100" s="233">
        <f t="shared" si="16"/>
        <v>0</v>
      </c>
      <c r="J100" s="234">
        <f t="shared" si="16"/>
        <v>0</v>
      </c>
      <c r="K100" s="233">
        <f t="shared" si="16"/>
        <v>0</v>
      </c>
      <c r="L100" s="234">
        <f t="shared" si="16"/>
        <v>0</v>
      </c>
    </row>
    <row r="101" spans="2:14">
      <c r="D101" t="s">
        <v>234</v>
      </c>
      <c r="G101" s="227">
        <f>SUM(G53-G69,G85)</f>
        <v>0</v>
      </c>
      <c r="H101" s="231">
        <f t="shared" ref="H101:L101" si="17">SUM(H53-H69,H85)</f>
        <v>0</v>
      </c>
      <c r="I101" s="227">
        <f t="shared" si="17"/>
        <v>0</v>
      </c>
      <c r="J101" s="231">
        <f t="shared" si="17"/>
        <v>0</v>
      </c>
      <c r="K101" s="227">
        <f t="shared" si="17"/>
        <v>0</v>
      </c>
      <c r="L101" s="231">
        <f t="shared" si="17"/>
        <v>0</v>
      </c>
    </row>
    <row r="102" spans="2:14">
      <c r="D102" t="s">
        <v>235</v>
      </c>
      <c r="G102" s="227">
        <f t="shared" ref="G102:L103" si="18">SUM(G54-G70,G86)</f>
        <v>0</v>
      </c>
      <c r="H102" s="229">
        <f t="shared" si="18"/>
        <v>0</v>
      </c>
      <c r="I102" s="227">
        <f t="shared" si="18"/>
        <v>0</v>
      </c>
      <c r="J102" s="229">
        <f t="shared" si="18"/>
        <v>0</v>
      </c>
      <c r="K102" s="227">
        <f t="shared" si="18"/>
        <v>0</v>
      </c>
      <c r="L102" s="229">
        <f t="shared" si="18"/>
        <v>0</v>
      </c>
    </row>
    <row r="103" spans="2:14">
      <c r="D103" t="s">
        <v>236</v>
      </c>
      <c r="G103" s="227">
        <f t="shared" si="18"/>
        <v>0</v>
      </c>
      <c r="H103" s="230">
        <f t="shared" si="18"/>
        <v>0</v>
      </c>
      <c r="I103" s="227">
        <f t="shared" si="18"/>
        <v>0</v>
      </c>
      <c r="J103" s="230">
        <f t="shared" si="18"/>
        <v>0</v>
      </c>
      <c r="K103" s="227">
        <f t="shared" si="18"/>
        <v>0</v>
      </c>
      <c r="L103" s="230">
        <f t="shared" si="18"/>
        <v>0</v>
      </c>
    </row>
    <row r="104" spans="2:14">
      <c r="C104" s="237" t="s">
        <v>246</v>
      </c>
      <c r="D104" s="232"/>
      <c r="E104" s="232"/>
      <c r="F104" s="232"/>
      <c r="G104" s="233">
        <f>SUM(G100:G103)</f>
        <v>0</v>
      </c>
      <c r="H104" s="234">
        <f t="shared" ref="H104:L104" si="19">SUM(H100:H103)</f>
        <v>0</v>
      </c>
      <c r="I104" s="233">
        <f t="shared" si="19"/>
        <v>0</v>
      </c>
      <c r="J104" s="234">
        <f t="shared" si="19"/>
        <v>0</v>
      </c>
      <c r="K104" s="233">
        <f t="shared" si="19"/>
        <v>0</v>
      </c>
      <c r="L104" s="234">
        <f t="shared" si="19"/>
        <v>0</v>
      </c>
    </row>
    <row r="105" spans="2:14">
      <c r="G105" s="227"/>
      <c r="H105" s="227"/>
      <c r="I105" s="227"/>
      <c r="J105" s="227"/>
      <c r="K105" s="227"/>
      <c r="L105" s="227"/>
    </row>
    <row r="106" spans="2:14" ht="13.5" thickBot="1">
      <c r="B106" s="294" t="s">
        <v>247</v>
      </c>
      <c r="C106" s="294"/>
      <c r="D106" s="294"/>
      <c r="E106" s="294"/>
      <c r="F106" s="294"/>
      <c r="G106" s="238">
        <f>SUM(G72,G88,G104)</f>
        <v>0</v>
      </c>
      <c r="H106" s="238">
        <f t="shared" ref="H106:L106" si="20">SUM(H72,H88,H104)</f>
        <v>0</v>
      </c>
      <c r="I106" s="238">
        <f t="shared" si="20"/>
        <v>0</v>
      </c>
      <c r="J106" s="238">
        <f t="shared" si="20"/>
        <v>0</v>
      </c>
      <c r="K106" s="238">
        <f t="shared" si="20"/>
        <v>0</v>
      </c>
      <c r="L106" s="238">
        <f t="shared" si="20"/>
        <v>0</v>
      </c>
    </row>
  </sheetData>
  <mergeCells count="12">
    <mergeCell ref="S13:T13"/>
    <mergeCell ref="U13:V13"/>
    <mergeCell ref="A3:L3"/>
    <mergeCell ref="A7:B7"/>
    <mergeCell ref="C7:D7"/>
    <mergeCell ref="E7:F7"/>
    <mergeCell ref="Q13:R13"/>
    <mergeCell ref="B10:D10"/>
    <mergeCell ref="B106:F106"/>
    <mergeCell ref="G7:H7"/>
    <mergeCell ref="I7:J7"/>
    <mergeCell ref="K7:L7"/>
  </mergeCells>
  <pageMargins left="0.25" right="0.25" top="0.75" bottom="0.75" header="0.3" footer="0.3"/>
  <pageSetup scale="78" fitToHeight="0" orientation="portrait" horizontalDpi="4294967295" verticalDpi="4294967295" r:id="rId1"/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workbookViewId="0">
      <selection activeCell="F21" sqref="F21"/>
    </sheetView>
  </sheetViews>
  <sheetFormatPr defaultColWidth="9.28515625" defaultRowHeight="12.75"/>
  <cols>
    <col min="1" max="1" width="22.7109375" style="6" customWidth="1"/>
    <col min="2" max="4" width="18.7109375" style="7" customWidth="1"/>
    <col min="5" max="9" width="9.28515625" style="6"/>
    <col min="10" max="10" width="0" style="6" hidden="1" customWidth="1"/>
    <col min="11" max="16384" width="9.28515625" style="6"/>
  </cols>
  <sheetData>
    <row r="1" spans="1:4" ht="18" customHeight="1">
      <c r="A1" s="1" t="s">
        <v>0</v>
      </c>
      <c r="B1" s="5"/>
      <c r="C1" s="5"/>
      <c r="D1" s="5"/>
    </row>
    <row r="2" spans="1:4" ht="18" customHeight="1">
      <c r="A2" s="2" t="s">
        <v>1</v>
      </c>
      <c r="B2" s="5"/>
      <c r="C2" s="5"/>
      <c r="D2" s="5"/>
    </row>
    <row r="3" spans="1:4" ht="18" customHeight="1">
      <c r="A3" s="243" t="s">
        <v>249</v>
      </c>
      <c r="B3" s="243"/>
      <c r="C3" s="243"/>
      <c r="D3" s="243"/>
    </row>
    <row r="4" spans="1:4" ht="18" customHeight="1">
      <c r="A4" s="184"/>
      <c r="B4" s="184"/>
      <c r="C4" s="184"/>
      <c r="D4" s="184"/>
    </row>
    <row r="5" spans="1:4" ht="30.75" customHeight="1">
      <c r="A5" s="3" t="s">
        <v>2</v>
      </c>
      <c r="B5" s="247"/>
      <c r="C5" s="247"/>
      <c r="D5" s="247"/>
    </row>
    <row r="7" spans="1:4" ht="13.5" thickBot="1"/>
    <row r="8" spans="1:4" ht="25.5" customHeight="1">
      <c r="A8" s="299" t="s">
        <v>3</v>
      </c>
      <c r="B8" s="300"/>
      <c r="C8" s="300"/>
      <c r="D8" s="301"/>
    </row>
    <row r="9" spans="1:4" ht="25.5" customHeight="1" thickBot="1">
      <c r="A9" s="302"/>
      <c r="B9" s="303" t="s">
        <v>4</v>
      </c>
      <c r="C9" s="303" t="s">
        <v>5</v>
      </c>
      <c r="D9" s="304" t="s">
        <v>6</v>
      </c>
    </row>
    <row r="10" spans="1:4" ht="30" customHeight="1">
      <c r="A10" s="296" t="s">
        <v>7</v>
      </c>
      <c r="B10" s="9" t="s">
        <v>169</v>
      </c>
      <c r="C10" s="10" t="s">
        <v>169</v>
      </c>
      <c r="D10" s="11" t="s">
        <v>169</v>
      </c>
    </row>
    <row r="11" spans="1:4" ht="30" customHeight="1">
      <c r="A11" s="297" t="s">
        <v>8</v>
      </c>
      <c r="B11" s="12" t="s">
        <v>169</v>
      </c>
      <c r="C11" s="13" t="s">
        <v>9</v>
      </c>
      <c r="D11" s="14" t="s">
        <v>169</v>
      </c>
    </row>
    <row r="12" spans="1:4" ht="30" customHeight="1" thickBot="1">
      <c r="A12" s="298" t="s">
        <v>10</v>
      </c>
      <c r="B12" s="15" t="s">
        <v>169</v>
      </c>
      <c r="C12" s="15" t="s">
        <v>169</v>
      </c>
      <c r="D12" s="16" t="s">
        <v>169</v>
      </c>
    </row>
    <row r="14" spans="1:4">
      <c r="A14" s="3" t="s">
        <v>11</v>
      </c>
      <c r="B14" s="4"/>
      <c r="C14" s="4"/>
    </row>
    <row r="15" spans="1:4" ht="39" customHeight="1">
      <c r="A15" s="305" t="s">
        <v>12</v>
      </c>
      <c r="B15" s="305"/>
      <c r="C15" s="305"/>
      <c r="D15" s="305"/>
    </row>
    <row r="17" spans="1:10" ht="18" customHeight="1">
      <c r="A17" s="22" t="s">
        <v>13</v>
      </c>
      <c r="B17" s="18"/>
      <c r="C17" s="18"/>
      <c r="D17" s="18"/>
    </row>
    <row r="18" spans="1:10" ht="18" customHeight="1">
      <c r="A18" s="17"/>
      <c r="B18" s="18"/>
      <c r="C18" s="18"/>
      <c r="D18" s="18"/>
    </row>
    <row r="19" spans="1:10" ht="18" customHeight="1">
      <c r="A19" s="246"/>
      <c r="B19" s="246"/>
      <c r="C19" s="18"/>
      <c r="D19" s="19"/>
    </row>
    <row r="20" spans="1:10" ht="18" customHeight="1">
      <c r="A20" s="306" t="s">
        <v>14</v>
      </c>
      <c r="B20" s="18"/>
      <c r="C20" s="18"/>
      <c r="D20" s="22" t="s">
        <v>15</v>
      </c>
    </row>
    <row r="21" spans="1:10" ht="13.9" customHeight="1">
      <c r="A21" s="17"/>
      <c r="B21" s="18"/>
      <c r="C21" s="18"/>
      <c r="D21" s="18"/>
    </row>
    <row r="22" spans="1:10" ht="13.9" customHeight="1">
      <c r="A22" s="17"/>
      <c r="B22" s="18"/>
      <c r="C22" s="18"/>
      <c r="D22" s="18"/>
    </row>
    <row r="23" spans="1:10" ht="18" customHeight="1">
      <c r="A23" s="22" t="s">
        <v>16</v>
      </c>
      <c r="B23" s="18"/>
      <c r="C23" s="18"/>
      <c r="D23" s="18"/>
    </row>
    <row r="24" spans="1:10" ht="18" customHeight="1">
      <c r="A24" s="17"/>
      <c r="B24" s="18"/>
      <c r="C24" s="18"/>
      <c r="D24" s="18"/>
    </row>
    <row r="25" spans="1:10" ht="18" customHeight="1">
      <c r="A25" s="246"/>
      <c r="B25" s="246"/>
      <c r="C25" s="18"/>
      <c r="D25" s="19"/>
    </row>
    <row r="26" spans="1:10" ht="18" customHeight="1">
      <c r="A26" s="306" t="s">
        <v>170</v>
      </c>
      <c r="B26" s="306"/>
      <c r="C26" s="306"/>
      <c r="D26" s="22" t="s">
        <v>15</v>
      </c>
    </row>
    <row r="27" spans="1:10" ht="18" customHeight="1">
      <c r="A27" s="18"/>
      <c r="B27" s="18"/>
      <c r="C27" s="18"/>
      <c r="D27" s="17"/>
      <c r="J27" s="216" t="s">
        <v>204</v>
      </c>
    </row>
    <row r="28" spans="1:10" ht="18" customHeight="1">
      <c r="A28" s="246"/>
      <c r="B28" s="246"/>
      <c r="C28" s="18"/>
      <c r="D28" s="19"/>
      <c r="J28" s="216" t="s">
        <v>202</v>
      </c>
    </row>
    <row r="29" spans="1:10" ht="18" customHeight="1">
      <c r="A29" s="306" t="s">
        <v>172</v>
      </c>
      <c r="B29" s="306"/>
      <c r="C29" s="306"/>
      <c r="D29" s="22" t="s">
        <v>15</v>
      </c>
      <c r="J29" s="216" t="s">
        <v>203</v>
      </c>
    </row>
    <row r="30" spans="1:10" ht="16.149999999999999" customHeight="1">
      <c r="A30" s="17"/>
      <c r="B30" s="18"/>
      <c r="C30" s="18"/>
      <c r="D30" s="18"/>
    </row>
    <row r="31" spans="1:10" ht="16.149999999999999" customHeight="1">
      <c r="A31" s="17"/>
      <c r="B31" s="18"/>
      <c r="C31" s="18"/>
      <c r="D31" s="18"/>
    </row>
    <row r="32" spans="1:10" ht="18" customHeight="1">
      <c r="A32" s="22" t="s">
        <v>17</v>
      </c>
      <c r="B32" s="18"/>
      <c r="C32" s="18"/>
      <c r="D32" s="18"/>
    </row>
    <row r="34" spans="1:4" ht="18" customHeight="1">
      <c r="A34" s="246"/>
      <c r="B34" s="246"/>
      <c r="C34" s="18"/>
      <c r="D34" s="19"/>
    </row>
    <row r="35" spans="1:4" ht="18" customHeight="1">
      <c r="A35" s="306" t="s">
        <v>171</v>
      </c>
      <c r="B35" s="306"/>
      <c r="C35" s="306"/>
      <c r="D35" s="22" t="s">
        <v>15</v>
      </c>
    </row>
    <row r="36" spans="1:4" ht="18" customHeight="1">
      <c r="A36" s="18"/>
      <c r="B36" s="18"/>
      <c r="C36" s="18"/>
      <c r="D36" s="17"/>
    </row>
    <row r="37" spans="1:4" ht="18" customHeight="1">
      <c r="A37" s="246"/>
      <c r="B37" s="246"/>
      <c r="C37" s="18"/>
      <c r="D37" s="19"/>
    </row>
    <row r="38" spans="1:4" ht="18" customHeight="1">
      <c r="A38" s="306" t="s">
        <v>167</v>
      </c>
      <c r="B38" s="306"/>
      <c r="C38" s="306"/>
      <c r="D38" s="22" t="s">
        <v>15</v>
      </c>
    </row>
    <row r="40" spans="1:4" ht="18" customHeight="1">
      <c r="A40" s="246"/>
      <c r="B40" s="246"/>
      <c r="C40" s="18"/>
      <c r="D40" s="19"/>
    </row>
    <row r="41" spans="1:4" ht="18" customHeight="1">
      <c r="A41" s="306" t="s">
        <v>253</v>
      </c>
      <c r="B41" s="306"/>
      <c r="C41" s="306"/>
      <c r="D41" s="22" t="s">
        <v>15</v>
      </c>
    </row>
    <row r="42" spans="1:4">
      <c r="A42" s="17"/>
      <c r="B42" s="18"/>
      <c r="C42" s="18"/>
      <c r="D42" s="18"/>
    </row>
  </sheetData>
  <mergeCells count="10">
    <mergeCell ref="A3:D3"/>
    <mergeCell ref="A40:B40"/>
    <mergeCell ref="B5:D5"/>
    <mergeCell ref="A8:D8"/>
    <mergeCell ref="A15:D15"/>
    <mergeCell ref="A19:B19"/>
    <mergeCell ref="A28:B28"/>
    <mergeCell ref="A37:B37"/>
    <mergeCell ref="A25:B25"/>
    <mergeCell ref="A34:B34"/>
  </mergeCells>
  <pageMargins left="1.45" right="0.7" top="0.75" bottom="0.75" header="0.3" footer="0.3"/>
  <pageSetup scale="82" orientation="portrait" horizontalDpi="1200" verticalDpi="1200" r:id="rId1"/>
  <headerFooter>
    <oddFooter>&amp;L&amp;F - &amp;A&amp;R&amp;P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55"/>
  <sheetViews>
    <sheetView topLeftCell="A19" zoomScale="80" zoomScaleNormal="80" workbookViewId="0">
      <selection activeCell="P34" sqref="P34"/>
    </sheetView>
  </sheetViews>
  <sheetFormatPr defaultColWidth="9.28515625" defaultRowHeight="18" customHeight="1"/>
  <cols>
    <col min="1" max="1" width="3.85546875" style="31" customWidth="1"/>
    <col min="2" max="2" width="2.28515625" style="31" customWidth="1"/>
    <col min="3" max="3" width="10" style="31" customWidth="1"/>
    <col min="4" max="4" width="35.85546875" style="31" customWidth="1"/>
    <col min="5" max="5" width="2.28515625" style="31" customWidth="1"/>
    <col min="6" max="6" width="18.5703125" style="33" customWidth="1"/>
    <col min="7" max="7" width="2.28515625" style="31" customWidth="1"/>
    <col min="8" max="8" width="17" style="33" customWidth="1"/>
    <col min="9" max="9" width="2.28515625" style="31" customWidth="1"/>
    <col min="10" max="10" width="17.85546875" style="32" customWidth="1"/>
    <col min="11" max="11" width="32.7109375" style="31" customWidth="1"/>
    <col min="12" max="233" width="9.28515625" style="31"/>
    <col min="234" max="234" width="2.28515625" style="31" customWidth="1"/>
    <col min="235" max="235" width="10" style="31" customWidth="1"/>
    <col min="236" max="236" width="31.28515625" style="31" customWidth="1"/>
    <col min="237" max="237" width="2.28515625" style="31" customWidth="1"/>
    <col min="238" max="238" width="12.7109375" style="31" customWidth="1"/>
    <col min="239" max="239" width="2.28515625" style="31" customWidth="1"/>
    <col min="240" max="240" width="12.7109375" style="31" customWidth="1"/>
    <col min="241" max="241" width="2.28515625" style="31" customWidth="1"/>
    <col min="242" max="242" width="11.28515625" style="31" bestFit="1" customWidth="1"/>
    <col min="243" max="489" width="9.28515625" style="31"/>
    <col min="490" max="490" width="2.28515625" style="31" customWidth="1"/>
    <col min="491" max="491" width="10" style="31" customWidth="1"/>
    <col min="492" max="492" width="31.28515625" style="31" customWidth="1"/>
    <col min="493" max="493" width="2.28515625" style="31" customWidth="1"/>
    <col min="494" max="494" width="12.7109375" style="31" customWidth="1"/>
    <col min="495" max="495" width="2.28515625" style="31" customWidth="1"/>
    <col min="496" max="496" width="12.7109375" style="31" customWidth="1"/>
    <col min="497" max="497" width="2.28515625" style="31" customWidth="1"/>
    <col min="498" max="498" width="11.28515625" style="31" bestFit="1" customWidth="1"/>
    <col min="499" max="745" width="9.28515625" style="31"/>
    <col min="746" max="746" width="2.28515625" style="31" customWidth="1"/>
    <col min="747" max="747" width="10" style="31" customWidth="1"/>
    <col min="748" max="748" width="31.28515625" style="31" customWidth="1"/>
    <col min="749" max="749" width="2.28515625" style="31" customWidth="1"/>
    <col min="750" max="750" width="12.7109375" style="31" customWidth="1"/>
    <col min="751" max="751" width="2.28515625" style="31" customWidth="1"/>
    <col min="752" max="752" width="12.7109375" style="31" customWidth="1"/>
    <col min="753" max="753" width="2.28515625" style="31" customWidth="1"/>
    <col min="754" max="754" width="11.28515625" style="31" bestFit="1" customWidth="1"/>
    <col min="755" max="1001" width="9.28515625" style="31"/>
    <col min="1002" max="1002" width="2.28515625" style="31" customWidth="1"/>
    <col min="1003" max="1003" width="10" style="31" customWidth="1"/>
    <col min="1004" max="1004" width="31.28515625" style="31" customWidth="1"/>
    <col min="1005" max="1005" width="2.28515625" style="31" customWidth="1"/>
    <col min="1006" max="1006" width="12.7109375" style="31" customWidth="1"/>
    <col min="1007" max="1007" width="2.28515625" style="31" customWidth="1"/>
    <col min="1008" max="1008" width="12.7109375" style="31" customWidth="1"/>
    <col min="1009" max="1009" width="2.28515625" style="31" customWidth="1"/>
    <col min="1010" max="1010" width="11.28515625" style="31" bestFit="1" customWidth="1"/>
    <col min="1011" max="1257" width="9.28515625" style="31"/>
    <col min="1258" max="1258" width="2.28515625" style="31" customWidth="1"/>
    <col min="1259" max="1259" width="10" style="31" customWidth="1"/>
    <col min="1260" max="1260" width="31.28515625" style="31" customWidth="1"/>
    <col min="1261" max="1261" width="2.28515625" style="31" customWidth="1"/>
    <col min="1262" max="1262" width="12.7109375" style="31" customWidth="1"/>
    <col min="1263" max="1263" width="2.28515625" style="31" customWidth="1"/>
    <col min="1264" max="1264" width="12.7109375" style="31" customWidth="1"/>
    <col min="1265" max="1265" width="2.28515625" style="31" customWidth="1"/>
    <col min="1266" max="1266" width="11.28515625" style="31" bestFit="1" customWidth="1"/>
    <col min="1267" max="1513" width="9.28515625" style="31"/>
    <col min="1514" max="1514" width="2.28515625" style="31" customWidth="1"/>
    <col min="1515" max="1515" width="10" style="31" customWidth="1"/>
    <col min="1516" max="1516" width="31.28515625" style="31" customWidth="1"/>
    <col min="1517" max="1517" width="2.28515625" style="31" customWidth="1"/>
    <col min="1518" max="1518" width="12.7109375" style="31" customWidth="1"/>
    <col min="1519" max="1519" width="2.28515625" style="31" customWidth="1"/>
    <col min="1520" max="1520" width="12.7109375" style="31" customWidth="1"/>
    <col min="1521" max="1521" width="2.28515625" style="31" customWidth="1"/>
    <col min="1522" max="1522" width="11.28515625" style="31" bestFit="1" customWidth="1"/>
    <col min="1523" max="1769" width="9.28515625" style="31"/>
    <col min="1770" max="1770" width="2.28515625" style="31" customWidth="1"/>
    <col min="1771" max="1771" width="10" style="31" customWidth="1"/>
    <col min="1772" max="1772" width="31.28515625" style="31" customWidth="1"/>
    <col min="1773" max="1773" width="2.28515625" style="31" customWidth="1"/>
    <col min="1774" max="1774" width="12.7109375" style="31" customWidth="1"/>
    <col min="1775" max="1775" width="2.28515625" style="31" customWidth="1"/>
    <col min="1776" max="1776" width="12.7109375" style="31" customWidth="1"/>
    <col min="1777" max="1777" width="2.28515625" style="31" customWidth="1"/>
    <col min="1778" max="1778" width="11.28515625" style="31" bestFit="1" customWidth="1"/>
    <col min="1779" max="2025" width="9.28515625" style="31"/>
    <col min="2026" max="2026" width="2.28515625" style="31" customWidth="1"/>
    <col min="2027" max="2027" width="10" style="31" customWidth="1"/>
    <col min="2028" max="2028" width="31.28515625" style="31" customWidth="1"/>
    <col min="2029" max="2029" width="2.28515625" style="31" customWidth="1"/>
    <col min="2030" max="2030" width="12.7109375" style="31" customWidth="1"/>
    <col min="2031" max="2031" width="2.28515625" style="31" customWidth="1"/>
    <col min="2032" max="2032" width="12.7109375" style="31" customWidth="1"/>
    <col min="2033" max="2033" width="2.28515625" style="31" customWidth="1"/>
    <col min="2034" max="2034" width="11.28515625" style="31" bestFit="1" customWidth="1"/>
    <col min="2035" max="2281" width="9.28515625" style="31"/>
    <col min="2282" max="2282" width="2.28515625" style="31" customWidth="1"/>
    <col min="2283" max="2283" width="10" style="31" customWidth="1"/>
    <col min="2284" max="2284" width="31.28515625" style="31" customWidth="1"/>
    <col min="2285" max="2285" width="2.28515625" style="31" customWidth="1"/>
    <col min="2286" max="2286" width="12.7109375" style="31" customWidth="1"/>
    <col min="2287" max="2287" width="2.28515625" style="31" customWidth="1"/>
    <col min="2288" max="2288" width="12.7109375" style="31" customWidth="1"/>
    <col min="2289" max="2289" width="2.28515625" style="31" customWidth="1"/>
    <col min="2290" max="2290" width="11.28515625" style="31" bestFit="1" customWidth="1"/>
    <col min="2291" max="2537" width="9.28515625" style="31"/>
    <col min="2538" max="2538" width="2.28515625" style="31" customWidth="1"/>
    <col min="2539" max="2539" width="10" style="31" customWidth="1"/>
    <col min="2540" max="2540" width="31.28515625" style="31" customWidth="1"/>
    <col min="2541" max="2541" width="2.28515625" style="31" customWidth="1"/>
    <col min="2542" max="2542" width="12.7109375" style="31" customWidth="1"/>
    <col min="2543" max="2543" width="2.28515625" style="31" customWidth="1"/>
    <col min="2544" max="2544" width="12.7109375" style="31" customWidth="1"/>
    <col min="2545" max="2545" width="2.28515625" style="31" customWidth="1"/>
    <col min="2546" max="2546" width="11.28515625" style="31" bestFit="1" customWidth="1"/>
    <col min="2547" max="2793" width="9.28515625" style="31"/>
    <col min="2794" max="2794" width="2.28515625" style="31" customWidth="1"/>
    <col min="2795" max="2795" width="10" style="31" customWidth="1"/>
    <col min="2796" max="2796" width="31.28515625" style="31" customWidth="1"/>
    <col min="2797" max="2797" width="2.28515625" style="31" customWidth="1"/>
    <col min="2798" max="2798" width="12.7109375" style="31" customWidth="1"/>
    <col min="2799" max="2799" width="2.28515625" style="31" customWidth="1"/>
    <col min="2800" max="2800" width="12.7109375" style="31" customWidth="1"/>
    <col min="2801" max="2801" width="2.28515625" style="31" customWidth="1"/>
    <col min="2802" max="2802" width="11.28515625" style="31" bestFit="1" customWidth="1"/>
    <col min="2803" max="3049" width="9.28515625" style="31"/>
    <col min="3050" max="3050" width="2.28515625" style="31" customWidth="1"/>
    <col min="3051" max="3051" width="10" style="31" customWidth="1"/>
    <col min="3052" max="3052" width="31.28515625" style="31" customWidth="1"/>
    <col min="3053" max="3053" width="2.28515625" style="31" customWidth="1"/>
    <col min="3054" max="3054" width="12.7109375" style="31" customWidth="1"/>
    <col min="3055" max="3055" width="2.28515625" style="31" customWidth="1"/>
    <col min="3056" max="3056" width="12.7109375" style="31" customWidth="1"/>
    <col min="3057" max="3057" width="2.28515625" style="31" customWidth="1"/>
    <col min="3058" max="3058" width="11.28515625" style="31" bestFit="1" customWidth="1"/>
    <col min="3059" max="3305" width="9.28515625" style="31"/>
    <col min="3306" max="3306" width="2.28515625" style="31" customWidth="1"/>
    <col min="3307" max="3307" width="10" style="31" customWidth="1"/>
    <col min="3308" max="3308" width="31.28515625" style="31" customWidth="1"/>
    <col min="3309" max="3309" width="2.28515625" style="31" customWidth="1"/>
    <col min="3310" max="3310" width="12.7109375" style="31" customWidth="1"/>
    <col min="3311" max="3311" width="2.28515625" style="31" customWidth="1"/>
    <col min="3312" max="3312" width="12.7109375" style="31" customWidth="1"/>
    <col min="3313" max="3313" width="2.28515625" style="31" customWidth="1"/>
    <col min="3314" max="3314" width="11.28515625" style="31" bestFit="1" customWidth="1"/>
    <col min="3315" max="3561" width="9.28515625" style="31"/>
    <col min="3562" max="3562" width="2.28515625" style="31" customWidth="1"/>
    <col min="3563" max="3563" width="10" style="31" customWidth="1"/>
    <col min="3564" max="3564" width="31.28515625" style="31" customWidth="1"/>
    <col min="3565" max="3565" width="2.28515625" style="31" customWidth="1"/>
    <col min="3566" max="3566" width="12.7109375" style="31" customWidth="1"/>
    <col min="3567" max="3567" width="2.28515625" style="31" customWidth="1"/>
    <col min="3568" max="3568" width="12.7109375" style="31" customWidth="1"/>
    <col min="3569" max="3569" width="2.28515625" style="31" customWidth="1"/>
    <col min="3570" max="3570" width="11.28515625" style="31" bestFit="1" customWidth="1"/>
    <col min="3571" max="3817" width="9.28515625" style="31"/>
    <col min="3818" max="3818" width="2.28515625" style="31" customWidth="1"/>
    <col min="3819" max="3819" width="10" style="31" customWidth="1"/>
    <col min="3820" max="3820" width="31.28515625" style="31" customWidth="1"/>
    <col min="3821" max="3821" width="2.28515625" style="31" customWidth="1"/>
    <col min="3822" max="3822" width="12.7109375" style="31" customWidth="1"/>
    <col min="3823" max="3823" width="2.28515625" style="31" customWidth="1"/>
    <col min="3824" max="3824" width="12.7109375" style="31" customWidth="1"/>
    <col min="3825" max="3825" width="2.28515625" style="31" customWidth="1"/>
    <col min="3826" max="3826" width="11.28515625" style="31" bestFit="1" customWidth="1"/>
    <col min="3827" max="4073" width="9.28515625" style="31"/>
    <col min="4074" max="4074" width="2.28515625" style="31" customWidth="1"/>
    <col min="4075" max="4075" width="10" style="31" customWidth="1"/>
    <col min="4076" max="4076" width="31.28515625" style="31" customWidth="1"/>
    <col min="4077" max="4077" width="2.28515625" style="31" customWidth="1"/>
    <col min="4078" max="4078" width="12.7109375" style="31" customWidth="1"/>
    <col min="4079" max="4079" width="2.28515625" style="31" customWidth="1"/>
    <col min="4080" max="4080" width="12.7109375" style="31" customWidth="1"/>
    <col min="4081" max="4081" width="2.28515625" style="31" customWidth="1"/>
    <col min="4082" max="4082" width="11.28515625" style="31" bestFit="1" customWidth="1"/>
    <col min="4083" max="4329" width="9.28515625" style="31"/>
    <col min="4330" max="4330" width="2.28515625" style="31" customWidth="1"/>
    <col min="4331" max="4331" width="10" style="31" customWidth="1"/>
    <col min="4332" max="4332" width="31.28515625" style="31" customWidth="1"/>
    <col min="4333" max="4333" width="2.28515625" style="31" customWidth="1"/>
    <col min="4334" max="4334" width="12.7109375" style="31" customWidth="1"/>
    <col min="4335" max="4335" width="2.28515625" style="31" customWidth="1"/>
    <col min="4336" max="4336" width="12.7109375" style="31" customWidth="1"/>
    <col min="4337" max="4337" width="2.28515625" style="31" customWidth="1"/>
    <col min="4338" max="4338" width="11.28515625" style="31" bestFit="1" customWidth="1"/>
    <col min="4339" max="4585" width="9.28515625" style="31"/>
    <col min="4586" max="4586" width="2.28515625" style="31" customWidth="1"/>
    <col min="4587" max="4587" width="10" style="31" customWidth="1"/>
    <col min="4588" max="4588" width="31.28515625" style="31" customWidth="1"/>
    <col min="4589" max="4589" width="2.28515625" style="31" customWidth="1"/>
    <col min="4590" max="4590" width="12.7109375" style="31" customWidth="1"/>
    <col min="4591" max="4591" width="2.28515625" style="31" customWidth="1"/>
    <col min="4592" max="4592" width="12.7109375" style="31" customWidth="1"/>
    <col min="4593" max="4593" width="2.28515625" style="31" customWidth="1"/>
    <col min="4594" max="4594" width="11.28515625" style="31" bestFit="1" customWidth="1"/>
    <col min="4595" max="4841" width="9.28515625" style="31"/>
    <col min="4842" max="4842" width="2.28515625" style="31" customWidth="1"/>
    <col min="4843" max="4843" width="10" style="31" customWidth="1"/>
    <col min="4844" max="4844" width="31.28515625" style="31" customWidth="1"/>
    <col min="4845" max="4845" width="2.28515625" style="31" customWidth="1"/>
    <col min="4846" max="4846" width="12.7109375" style="31" customWidth="1"/>
    <col min="4847" max="4847" width="2.28515625" style="31" customWidth="1"/>
    <col min="4848" max="4848" width="12.7109375" style="31" customWidth="1"/>
    <col min="4849" max="4849" width="2.28515625" style="31" customWidth="1"/>
    <col min="4850" max="4850" width="11.28515625" style="31" bestFit="1" customWidth="1"/>
    <col min="4851" max="5097" width="9.28515625" style="31"/>
    <col min="5098" max="5098" width="2.28515625" style="31" customWidth="1"/>
    <col min="5099" max="5099" width="10" style="31" customWidth="1"/>
    <col min="5100" max="5100" width="31.28515625" style="31" customWidth="1"/>
    <col min="5101" max="5101" width="2.28515625" style="31" customWidth="1"/>
    <col min="5102" max="5102" width="12.7109375" style="31" customWidth="1"/>
    <col min="5103" max="5103" width="2.28515625" style="31" customWidth="1"/>
    <col min="5104" max="5104" width="12.7109375" style="31" customWidth="1"/>
    <col min="5105" max="5105" width="2.28515625" style="31" customWidth="1"/>
    <col min="5106" max="5106" width="11.28515625" style="31" bestFit="1" customWidth="1"/>
    <col min="5107" max="5353" width="9.28515625" style="31"/>
    <col min="5354" max="5354" width="2.28515625" style="31" customWidth="1"/>
    <col min="5355" max="5355" width="10" style="31" customWidth="1"/>
    <col min="5356" max="5356" width="31.28515625" style="31" customWidth="1"/>
    <col min="5357" max="5357" width="2.28515625" style="31" customWidth="1"/>
    <col min="5358" max="5358" width="12.7109375" style="31" customWidth="1"/>
    <col min="5359" max="5359" width="2.28515625" style="31" customWidth="1"/>
    <col min="5360" max="5360" width="12.7109375" style="31" customWidth="1"/>
    <col min="5361" max="5361" width="2.28515625" style="31" customWidth="1"/>
    <col min="5362" max="5362" width="11.28515625" style="31" bestFit="1" customWidth="1"/>
    <col min="5363" max="5609" width="9.28515625" style="31"/>
    <col min="5610" max="5610" width="2.28515625" style="31" customWidth="1"/>
    <col min="5611" max="5611" width="10" style="31" customWidth="1"/>
    <col min="5612" max="5612" width="31.28515625" style="31" customWidth="1"/>
    <col min="5613" max="5613" width="2.28515625" style="31" customWidth="1"/>
    <col min="5614" max="5614" width="12.7109375" style="31" customWidth="1"/>
    <col min="5615" max="5615" width="2.28515625" style="31" customWidth="1"/>
    <col min="5616" max="5616" width="12.7109375" style="31" customWidth="1"/>
    <col min="5617" max="5617" width="2.28515625" style="31" customWidth="1"/>
    <col min="5618" max="5618" width="11.28515625" style="31" bestFit="1" customWidth="1"/>
    <col min="5619" max="5865" width="9.28515625" style="31"/>
    <col min="5866" max="5866" width="2.28515625" style="31" customWidth="1"/>
    <col min="5867" max="5867" width="10" style="31" customWidth="1"/>
    <col min="5868" max="5868" width="31.28515625" style="31" customWidth="1"/>
    <col min="5869" max="5869" width="2.28515625" style="31" customWidth="1"/>
    <col min="5870" max="5870" width="12.7109375" style="31" customWidth="1"/>
    <col min="5871" max="5871" width="2.28515625" style="31" customWidth="1"/>
    <col min="5872" max="5872" width="12.7109375" style="31" customWidth="1"/>
    <col min="5873" max="5873" width="2.28515625" style="31" customWidth="1"/>
    <col min="5874" max="5874" width="11.28515625" style="31" bestFit="1" customWidth="1"/>
    <col min="5875" max="6121" width="9.28515625" style="31"/>
    <col min="6122" max="6122" width="2.28515625" style="31" customWidth="1"/>
    <col min="6123" max="6123" width="10" style="31" customWidth="1"/>
    <col min="6124" max="6124" width="31.28515625" style="31" customWidth="1"/>
    <col min="6125" max="6125" width="2.28515625" style="31" customWidth="1"/>
    <col min="6126" max="6126" width="12.7109375" style="31" customWidth="1"/>
    <col min="6127" max="6127" width="2.28515625" style="31" customWidth="1"/>
    <col min="6128" max="6128" width="12.7109375" style="31" customWidth="1"/>
    <col min="6129" max="6129" width="2.28515625" style="31" customWidth="1"/>
    <col min="6130" max="6130" width="11.28515625" style="31" bestFit="1" customWidth="1"/>
    <col min="6131" max="6377" width="9.28515625" style="31"/>
    <col min="6378" max="6378" width="2.28515625" style="31" customWidth="1"/>
    <col min="6379" max="6379" width="10" style="31" customWidth="1"/>
    <col min="6380" max="6380" width="31.28515625" style="31" customWidth="1"/>
    <col min="6381" max="6381" width="2.28515625" style="31" customWidth="1"/>
    <col min="6382" max="6382" width="12.7109375" style="31" customWidth="1"/>
    <col min="6383" max="6383" width="2.28515625" style="31" customWidth="1"/>
    <col min="6384" max="6384" width="12.7109375" style="31" customWidth="1"/>
    <col min="6385" max="6385" width="2.28515625" style="31" customWidth="1"/>
    <col min="6386" max="6386" width="11.28515625" style="31" bestFit="1" customWidth="1"/>
    <col min="6387" max="6633" width="9.28515625" style="31"/>
    <col min="6634" max="6634" width="2.28515625" style="31" customWidth="1"/>
    <col min="6635" max="6635" width="10" style="31" customWidth="1"/>
    <col min="6636" max="6636" width="31.28515625" style="31" customWidth="1"/>
    <col min="6637" max="6637" width="2.28515625" style="31" customWidth="1"/>
    <col min="6638" max="6638" width="12.7109375" style="31" customWidth="1"/>
    <col min="6639" max="6639" width="2.28515625" style="31" customWidth="1"/>
    <col min="6640" max="6640" width="12.7109375" style="31" customWidth="1"/>
    <col min="6641" max="6641" width="2.28515625" style="31" customWidth="1"/>
    <col min="6642" max="6642" width="11.28515625" style="31" bestFit="1" customWidth="1"/>
    <col min="6643" max="6889" width="9.28515625" style="31"/>
    <col min="6890" max="6890" width="2.28515625" style="31" customWidth="1"/>
    <col min="6891" max="6891" width="10" style="31" customWidth="1"/>
    <col min="6892" max="6892" width="31.28515625" style="31" customWidth="1"/>
    <col min="6893" max="6893" width="2.28515625" style="31" customWidth="1"/>
    <col min="6894" max="6894" width="12.7109375" style="31" customWidth="1"/>
    <col min="6895" max="6895" width="2.28515625" style="31" customWidth="1"/>
    <col min="6896" max="6896" width="12.7109375" style="31" customWidth="1"/>
    <col min="6897" max="6897" width="2.28515625" style="31" customWidth="1"/>
    <col min="6898" max="6898" width="11.28515625" style="31" bestFit="1" customWidth="1"/>
    <col min="6899" max="7145" width="9.28515625" style="31"/>
    <col min="7146" max="7146" width="2.28515625" style="31" customWidth="1"/>
    <col min="7147" max="7147" width="10" style="31" customWidth="1"/>
    <col min="7148" max="7148" width="31.28515625" style="31" customWidth="1"/>
    <col min="7149" max="7149" width="2.28515625" style="31" customWidth="1"/>
    <col min="7150" max="7150" width="12.7109375" style="31" customWidth="1"/>
    <col min="7151" max="7151" width="2.28515625" style="31" customWidth="1"/>
    <col min="7152" max="7152" width="12.7109375" style="31" customWidth="1"/>
    <col min="7153" max="7153" width="2.28515625" style="31" customWidth="1"/>
    <col min="7154" max="7154" width="11.28515625" style="31" bestFit="1" customWidth="1"/>
    <col min="7155" max="7401" width="9.28515625" style="31"/>
    <col min="7402" max="7402" width="2.28515625" style="31" customWidth="1"/>
    <col min="7403" max="7403" width="10" style="31" customWidth="1"/>
    <col min="7404" max="7404" width="31.28515625" style="31" customWidth="1"/>
    <col min="7405" max="7405" width="2.28515625" style="31" customWidth="1"/>
    <col min="7406" max="7406" width="12.7109375" style="31" customWidth="1"/>
    <col min="7407" max="7407" width="2.28515625" style="31" customWidth="1"/>
    <col min="7408" max="7408" width="12.7109375" style="31" customWidth="1"/>
    <col min="7409" max="7409" width="2.28515625" style="31" customWidth="1"/>
    <col min="7410" max="7410" width="11.28515625" style="31" bestFit="1" customWidth="1"/>
    <col min="7411" max="7657" width="9.28515625" style="31"/>
    <col min="7658" max="7658" width="2.28515625" style="31" customWidth="1"/>
    <col min="7659" max="7659" width="10" style="31" customWidth="1"/>
    <col min="7660" max="7660" width="31.28515625" style="31" customWidth="1"/>
    <col min="7661" max="7661" width="2.28515625" style="31" customWidth="1"/>
    <col min="7662" max="7662" width="12.7109375" style="31" customWidth="1"/>
    <col min="7663" max="7663" width="2.28515625" style="31" customWidth="1"/>
    <col min="7664" max="7664" width="12.7109375" style="31" customWidth="1"/>
    <col min="7665" max="7665" width="2.28515625" style="31" customWidth="1"/>
    <col min="7666" max="7666" width="11.28515625" style="31" bestFit="1" customWidth="1"/>
    <col min="7667" max="7913" width="9.28515625" style="31"/>
    <col min="7914" max="7914" width="2.28515625" style="31" customWidth="1"/>
    <col min="7915" max="7915" width="10" style="31" customWidth="1"/>
    <col min="7916" max="7916" width="31.28515625" style="31" customWidth="1"/>
    <col min="7917" max="7917" width="2.28515625" style="31" customWidth="1"/>
    <col min="7918" max="7918" width="12.7109375" style="31" customWidth="1"/>
    <col min="7919" max="7919" width="2.28515625" style="31" customWidth="1"/>
    <col min="7920" max="7920" width="12.7109375" style="31" customWidth="1"/>
    <col min="7921" max="7921" width="2.28515625" style="31" customWidth="1"/>
    <col min="7922" max="7922" width="11.28515625" style="31" bestFit="1" customWidth="1"/>
    <col min="7923" max="8169" width="9.28515625" style="31"/>
    <col min="8170" max="8170" width="2.28515625" style="31" customWidth="1"/>
    <col min="8171" max="8171" width="10" style="31" customWidth="1"/>
    <col min="8172" max="8172" width="31.28515625" style="31" customWidth="1"/>
    <col min="8173" max="8173" width="2.28515625" style="31" customWidth="1"/>
    <col min="8174" max="8174" width="12.7109375" style="31" customWidth="1"/>
    <col min="8175" max="8175" width="2.28515625" style="31" customWidth="1"/>
    <col min="8176" max="8176" width="12.7109375" style="31" customWidth="1"/>
    <col min="8177" max="8177" width="2.28515625" style="31" customWidth="1"/>
    <col min="8178" max="8178" width="11.28515625" style="31" bestFit="1" customWidth="1"/>
    <col min="8179" max="8425" width="9.28515625" style="31"/>
    <col min="8426" max="8426" width="2.28515625" style="31" customWidth="1"/>
    <col min="8427" max="8427" width="10" style="31" customWidth="1"/>
    <col min="8428" max="8428" width="31.28515625" style="31" customWidth="1"/>
    <col min="8429" max="8429" width="2.28515625" style="31" customWidth="1"/>
    <col min="8430" max="8430" width="12.7109375" style="31" customWidth="1"/>
    <col min="8431" max="8431" width="2.28515625" style="31" customWidth="1"/>
    <col min="8432" max="8432" width="12.7109375" style="31" customWidth="1"/>
    <col min="8433" max="8433" width="2.28515625" style="31" customWidth="1"/>
    <col min="8434" max="8434" width="11.28515625" style="31" bestFit="1" customWidth="1"/>
    <col min="8435" max="8681" width="9.28515625" style="31"/>
    <col min="8682" max="8682" width="2.28515625" style="31" customWidth="1"/>
    <col min="8683" max="8683" width="10" style="31" customWidth="1"/>
    <col min="8684" max="8684" width="31.28515625" style="31" customWidth="1"/>
    <col min="8685" max="8685" width="2.28515625" style="31" customWidth="1"/>
    <col min="8686" max="8686" width="12.7109375" style="31" customWidth="1"/>
    <col min="8687" max="8687" width="2.28515625" style="31" customWidth="1"/>
    <col min="8688" max="8688" width="12.7109375" style="31" customWidth="1"/>
    <col min="8689" max="8689" width="2.28515625" style="31" customWidth="1"/>
    <col min="8690" max="8690" width="11.28515625" style="31" bestFit="1" customWidth="1"/>
    <col min="8691" max="8937" width="9.28515625" style="31"/>
    <col min="8938" max="8938" width="2.28515625" style="31" customWidth="1"/>
    <col min="8939" max="8939" width="10" style="31" customWidth="1"/>
    <col min="8940" max="8940" width="31.28515625" style="31" customWidth="1"/>
    <col min="8941" max="8941" width="2.28515625" style="31" customWidth="1"/>
    <col min="8942" max="8942" width="12.7109375" style="31" customWidth="1"/>
    <col min="8943" max="8943" width="2.28515625" style="31" customWidth="1"/>
    <col min="8944" max="8944" width="12.7109375" style="31" customWidth="1"/>
    <col min="8945" max="8945" width="2.28515625" style="31" customWidth="1"/>
    <col min="8946" max="8946" width="11.28515625" style="31" bestFit="1" customWidth="1"/>
    <col min="8947" max="9193" width="9.28515625" style="31"/>
    <col min="9194" max="9194" width="2.28515625" style="31" customWidth="1"/>
    <col min="9195" max="9195" width="10" style="31" customWidth="1"/>
    <col min="9196" max="9196" width="31.28515625" style="31" customWidth="1"/>
    <col min="9197" max="9197" width="2.28515625" style="31" customWidth="1"/>
    <col min="9198" max="9198" width="12.7109375" style="31" customWidth="1"/>
    <col min="9199" max="9199" width="2.28515625" style="31" customWidth="1"/>
    <col min="9200" max="9200" width="12.7109375" style="31" customWidth="1"/>
    <col min="9201" max="9201" width="2.28515625" style="31" customWidth="1"/>
    <col min="9202" max="9202" width="11.28515625" style="31" bestFit="1" customWidth="1"/>
    <col min="9203" max="9449" width="9.28515625" style="31"/>
    <col min="9450" max="9450" width="2.28515625" style="31" customWidth="1"/>
    <col min="9451" max="9451" width="10" style="31" customWidth="1"/>
    <col min="9452" max="9452" width="31.28515625" style="31" customWidth="1"/>
    <col min="9453" max="9453" width="2.28515625" style="31" customWidth="1"/>
    <col min="9454" max="9454" width="12.7109375" style="31" customWidth="1"/>
    <col min="9455" max="9455" width="2.28515625" style="31" customWidth="1"/>
    <col min="9456" max="9456" width="12.7109375" style="31" customWidth="1"/>
    <col min="9457" max="9457" width="2.28515625" style="31" customWidth="1"/>
    <col min="9458" max="9458" width="11.28515625" style="31" bestFit="1" customWidth="1"/>
    <col min="9459" max="9705" width="9.28515625" style="31"/>
    <col min="9706" max="9706" width="2.28515625" style="31" customWidth="1"/>
    <col min="9707" max="9707" width="10" style="31" customWidth="1"/>
    <col min="9708" max="9708" width="31.28515625" style="31" customWidth="1"/>
    <col min="9709" max="9709" width="2.28515625" style="31" customWidth="1"/>
    <col min="9710" max="9710" width="12.7109375" style="31" customWidth="1"/>
    <col min="9711" max="9711" width="2.28515625" style="31" customWidth="1"/>
    <col min="9712" max="9712" width="12.7109375" style="31" customWidth="1"/>
    <col min="9713" max="9713" width="2.28515625" style="31" customWidth="1"/>
    <col min="9714" max="9714" width="11.28515625" style="31" bestFit="1" customWidth="1"/>
    <col min="9715" max="9961" width="9.28515625" style="31"/>
    <col min="9962" max="9962" width="2.28515625" style="31" customWidth="1"/>
    <col min="9963" max="9963" width="10" style="31" customWidth="1"/>
    <col min="9964" max="9964" width="31.28515625" style="31" customWidth="1"/>
    <col min="9965" max="9965" width="2.28515625" style="31" customWidth="1"/>
    <col min="9966" max="9966" width="12.7109375" style="31" customWidth="1"/>
    <col min="9967" max="9967" width="2.28515625" style="31" customWidth="1"/>
    <col min="9968" max="9968" width="12.7109375" style="31" customWidth="1"/>
    <col min="9969" max="9969" width="2.28515625" style="31" customWidth="1"/>
    <col min="9970" max="9970" width="11.28515625" style="31" bestFit="1" customWidth="1"/>
    <col min="9971" max="10217" width="9.28515625" style="31"/>
    <col min="10218" max="10218" width="2.28515625" style="31" customWidth="1"/>
    <col min="10219" max="10219" width="10" style="31" customWidth="1"/>
    <col min="10220" max="10220" width="31.28515625" style="31" customWidth="1"/>
    <col min="10221" max="10221" width="2.28515625" style="31" customWidth="1"/>
    <col min="10222" max="10222" width="12.7109375" style="31" customWidth="1"/>
    <col min="10223" max="10223" width="2.28515625" style="31" customWidth="1"/>
    <col min="10224" max="10224" width="12.7109375" style="31" customWidth="1"/>
    <col min="10225" max="10225" width="2.28515625" style="31" customWidth="1"/>
    <col min="10226" max="10226" width="11.28515625" style="31" bestFit="1" customWidth="1"/>
    <col min="10227" max="10473" width="9.28515625" style="31"/>
    <col min="10474" max="10474" width="2.28515625" style="31" customWidth="1"/>
    <col min="10475" max="10475" width="10" style="31" customWidth="1"/>
    <col min="10476" max="10476" width="31.28515625" style="31" customWidth="1"/>
    <col min="10477" max="10477" width="2.28515625" style="31" customWidth="1"/>
    <col min="10478" max="10478" width="12.7109375" style="31" customWidth="1"/>
    <col min="10479" max="10479" width="2.28515625" style="31" customWidth="1"/>
    <col min="10480" max="10480" width="12.7109375" style="31" customWidth="1"/>
    <col min="10481" max="10481" width="2.28515625" style="31" customWidth="1"/>
    <col min="10482" max="10482" width="11.28515625" style="31" bestFit="1" customWidth="1"/>
    <col min="10483" max="10729" width="9.28515625" style="31"/>
    <col min="10730" max="10730" width="2.28515625" style="31" customWidth="1"/>
    <col min="10731" max="10731" width="10" style="31" customWidth="1"/>
    <col min="10732" max="10732" width="31.28515625" style="31" customWidth="1"/>
    <col min="10733" max="10733" width="2.28515625" style="31" customWidth="1"/>
    <col min="10734" max="10734" width="12.7109375" style="31" customWidth="1"/>
    <col min="10735" max="10735" width="2.28515625" style="31" customWidth="1"/>
    <col min="10736" max="10736" width="12.7109375" style="31" customWidth="1"/>
    <col min="10737" max="10737" width="2.28515625" style="31" customWidth="1"/>
    <col min="10738" max="10738" width="11.28515625" style="31" bestFit="1" customWidth="1"/>
    <col min="10739" max="10985" width="9.28515625" style="31"/>
    <col min="10986" max="10986" width="2.28515625" style="31" customWidth="1"/>
    <col min="10987" max="10987" width="10" style="31" customWidth="1"/>
    <col min="10988" max="10988" width="31.28515625" style="31" customWidth="1"/>
    <col min="10989" max="10989" width="2.28515625" style="31" customWidth="1"/>
    <col min="10990" max="10990" width="12.7109375" style="31" customWidth="1"/>
    <col min="10991" max="10991" width="2.28515625" style="31" customWidth="1"/>
    <col min="10992" max="10992" width="12.7109375" style="31" customWidth="1"/>
    <col min="10993" max="10993" width="2.28515625" style="31" customWidth="1"/>
    <col min="10994" max="10994" width="11.28515625" style="31" bestFit="1" customWidth="1"/>
    <col min="10995" max="11241" width="9.28515625" style="31"/>
    <col min="11242" max="11242" width="2.28515625" style="31" customWidth="1"/>
    <col min="11243" max="11243" width="10" style="31" customWidth="1"/>
    <col min="11244" max="11244" width="31.28515625" style="31" customWidth="1"/>
    <col min="11245" max="11245" width="2.28515625" style="31" customWidth="1"/>
    <col min="11246" max="11246" width="12.7109375" style="31" customWidth="1"/>
    <col min="11247" max="11247" width="2.28515625" style="31" customWidth="1"/>
    <col min="11248" max="11248" width="12.7109375" style="31" customWidth="1"/>
    <col min="11249" max="11249" width="2.28515625" style="31" customWidth="1"/>
    <col min="11250" max="11250" width="11.28515625" style="31" bestFit="1" customWidth="1"/>
    <col min="11251" max="11497" width="9.28515625" style="31"/>
    <col min="11498" max="11498" width="2.28515625" style="31" customWidth="1"/>
    <col min="11499" max="11499" width="10" style="31" customWidth="1"/>
    <col min="11500" max="11500" width="31.28515625" style="31" customWidth="1"/>
    <col min="11501" max="11501" width="2.28515625" style="31" customWidth="1"/>
    <col min="11502" max="11502" width="12.7109375" style="31" customWidth="1"/>
    <col min="11503" max="11503" width="2.28515625" style="31" customWidth="1"/>
    <col min="11504" max="11504" width="12.7109375" style="31" customWidth="1"/>
    <col min="11505" max="11505" width="2.28515625" style="31" customWidth="1"/>
    <col min="11506" max="11506" width="11.28515625" style="31" bestFit="1" customWidth="1"/>
    <col min="11507" max="11753" width="9.28515625" style="31"/>
    <col min="11754" max="11754" width="2.28515625" style="31" customWidth="1"/>
    <col min="11755" max="11755" width="10" style="31" customWidth="1"/>
    <col min="11756" max="11756" width="31.28515625" style="31" customWidth="1"/>
    <col min="11757" max="11757" width="2.28515625" style="31" customWidth="1"/>
    <col min="11758" max="11758" width="12.7109375" style="31" customWidth="1"/>
    <col min="11759" max="11759" width="2.28515625" style="31" customWidth="1"/>
    <col min="11760" max="11760" width="12.7109375" style="31" customWidth="1"/>
    <col min="11761" max="11761" width="2.28515625" style="31" customWidth="1"/>
    <col min="11762" max="11762" width="11.28515625" style="31" bestFit="1" customWidth="1"/>
    <col min="11763" max="12009" width="9.28515625" style="31"/>
    <col min="12010" max="12010" width="2.28515625" style="31" customWidth="1"/>
    <col min="12011" max="12011" width="10" style="31" customWidth="1"/>
    <col min="12012" max="12012" width="31.28515625" style="31" customWidth="1"/>
    <col min="12013" max="12013" width="2.28515625" style="31" customWidth="1"/>
    <col min="12014" max="12014" width="12.7109375" style="31" customWidth="1"/>
    <col min="12015" max="12015" width="2.28515625" style="31" customWidth="1"/>
    <col min="12016" max="12016" width="12.7109375" style="31" customWidth="1"/>
    <col min="12017" max="12017" width="2.28515625" style="31" customWidth="1"/>
    <col min="12018" max="12018" width="11.28515625" style="31" bestFit="1" customWidth="1"/>
    <col min="12019" max="12265" width="9.28515625" style="31"/>
    <col min="12266" max="12266" width="2.28515625" style="31" customWidth="1"/>
    <col min="12267" max="12267" width="10" style="31" customWidth="1"/>
    <col min="12268" max="12268" width="31.28515625" style="31" customWidth="1"/>
    <col min="12269" max="12269" width="2.28515625" style="31" customWidth="1"/>
    <col min="12270" max="12270" width="12.7109375" style="31" customWidth="1"/>
    <col min="12271" max="12271" width="2.28515625" style="31" customWidth="1"/>
    <col min="12272" max="12272" width="12.7109375" style="31" customWidth="1"/>
    <col min="12273" max="12273" width="2.28515625" style="31" customWidth="1"/>
    <col min="12274" max="12274" width="11.28515625" style="31" bestFit="1" customWidth="1"/>
    <col min="12275" max="12521" width="9.28515625" style="31"/>
    <col min="12522" max="12522" width="2.28515625" style="31" customWidth="1"/>
    <col min="12523" max="12523" width="10" style="31" customWidth="1"/>
    <col min="12524" max="12524" width="31.28515625" style="31" customWidth="1"/>
    <col min="12525" max="12525" width="2.28515625" style="31" customWidth="1"/>
    <col min="12526" max="12526" width="12.7109375" style="31" customWidth="1"/>
    <col min="12527" max="12527" width="2.28515625" style="31" customWidth="1"/>
    <col min="12528" max="12528" width="12.7109375" style="31" customWidth="1"/>
    <col min="12529" max="12529" width="2.28515625" style="31" customWidth="1"/>
    <col min="12530" max="12530" width="11.28515625" style="31" bestFit="1" customWidth="1"/>
    <col min="12531" max="12777" width="9.28515625" style="31"/>
    <col min="12778" max="12778" width="2.28515625" style="31" customWidth="1"/>
    <col min="12779" max="12779" width="10" style="31" customWidth="1"/>
    <col min="12780" max="12780" width="31.28515625" style="31" customWidth="1"/>
    <col min="12781" max="12781" width="2.28515625" style="31" customWidth="1"/>
    <col min="12782" max="12782" width="12.7109375" style="31" customWidth="1"/>
    <col min="12783" max="12783" width="2.28515625" style="31" customWidth="1"/>
    <col min="12784" max="12784" width="12.7109375" style="31" customWidth="1"/>
    <col min="12785" max="12785" width="2.28515625" style="31" customWidth="1"/>
    <col min="12786" max="12786" width="11.28515625" style="31" bestFit="1" customWidth="1"/>
    <col min="12787" max="13033" width="9.28515625" style="31"/>
    <col min="13034" max="13034" width="2.28515625" style="31" customWidth="1"/>
    <col min="13035" max="13035" width="10" style="31" customWidth="1"/>
    <col min="13036" max="13036" width="31.28515625" style="31" customWidth="1"/>
    <col min="13037" max="13037" width="2.28515625" style="31" customWidth="1"/>
    <col min="13038" max="13038" width="12.7109375" style="31" customWidth="1"/>
    <col min="13039" max="13039" width="2.28515625" style="31" customWidth="1"/>
    <col min="13040" max="13040" width="12.7109375" style="31" customWidth="1"/>
    <col min="13041" max="13041" width="2.28515625" style="31" customWidth="1"/>
    <col min="13042" max="13042" width="11.28515625" style="31" bestFit="1" customWidth="1"/>
    <col min="13043" max="13289" width="9.28515625" style="31"/>
    <col min="13290" max="13290" width="2.28515625" style="31" customWidth="1"/>
    <col min="13291" max="13291" width="10" style="31" customWidth="1"/>
    <col min="13292" max="13292" width="31.28515625" style="31" customWidth="1"/>
    <col min="13293" max="13293" width="2.28515625" style="31" customWidth="1"/>
    <col min="13294" max="13294" width="12.7109375" style="31" customWidth="1"/>
    <col min="13295" max="13295" width="2.28515625" style="31" customWidth="1"/>
    <col min="13296" max="13296" width="12.7109375" style="31" customWidth="1"/>
    <col min="13297" max="13297" width="2.28515625" style="31" customWidth="1"/>
    <col min="13298" max="13298" width="11.28515625" style="31" bestFit="1" customWidth="1"/>
    <col min="13299" max="13545" width="9.28515625" style="31"/>
    <col min="13546" max="13546" width="2.28515625" style="31" customWidth="1"/>
    <col min="13547" max="13547" width="10" style="31" customWidth="1"/>
    <col min="13548" max="13548" width="31.28515625" style="31" customWidth="1"/>
    <col min="13549" max="13549" width="2.28515625" style="31" customWidth="1"/>
    <col min="13550" max="13550" width="12.7109375" style="31" customWidth="1"/>
    <col min="13551" max="13551" width="2.28515625" style="31" customWidth="1"/>
    <col min="13552" max="13552" width="12.7109375" style="31" customWidth="1"/>
    <col min="13553" max="13553" width="2.28515625" style="31" customWidth="1"/>
    <col min="13554" max="13554" width="11.28515625" style="31" bestFit="1" customWidth="1"/>
    <col min="13555" max="13801" width="9.28515625" style="31"/>
    <col min="13802" max="13802" width="2.28515625" style="31" customWidth="1"/>
    <col min="13803" max="13803" width="10" style="31" customWidth="1"/>
    <col min="13804" max="13804" width="31.28515625" style="31" customWidth="1"/>
    <col min="13805" max="13805" width="2.28515625" style="31" customWidth="1"/>
    <col min="13806" max="13806" width="12.7109375" style="31" customWidth="1"/>
    <col min="13807" max="13807" width="2.28515625" style="31" customWidth="1"/>
    <col min="13808" max="13808" width="12.7109375" style="31" customWidth="1"/>
    <col min="13809" max="13809" width="2.28515625" style="31" customWidth="1"/>
    <col min="13810" max="13810" width="11.28515625" style="31" bestFit="1" customWidth="1"/>
    <col min="13811" max="14057" width="9.28515625" style="31"/>
    <col min="14058" max="14058" width="2.28515625" style="31" customWidth="1"/>
    <col min="14059" max="14059" width="10" style="31" customWidth="1"/>
    <col min="14060" max="14060" width="31.28515625" style="31" customWidth="1"/>
    <col min="14061" max="14061" width="2.28515625" style="31" customWidth="1"/>
    <col min="14062" max="14062" width="12.7109375" style="31" customWidth="1"/>
    <col min="14063" max="14063" width="2.28515625" style="31" customWidth="1"/>
    <col min="14064" max="14064" width="12.7109375" style="31" customWidth="1"/>
    <col min="14065" max="14065" width="2.28515625" style="31" customWidth="1"/>
    <col min="14066" max="14066" width="11.28515625" style="31" bestFit="1" customWidth="1"/>
    <col min="14067" max="14313" width="9.28515625" style="31"/>
    <col min="14314" max="14314" width="2.28515625" style="31" customWidth="1"/>
    <col min="14315" max="14315" width="10" style="31" customWidth="1"/>
    <col min="14316" max="14316" width="31.28515625" style="31" customWidth="1"/>
    <col min="14317" max="14317" width="2.28515625" style="31" customWidth="1"/>
    <col min="14318" max="14318" width="12.7109375" style="31" customWidth="1"/>
    <col min="14319" max="14319" width="2.28515625" style="31" customWidth="1"/>
    <col min="14320" max="14320" width="12.7109375" style="31" customWidth="1"/>
    <col min="14321" max="14321" width="2.28515625" style="31" customWidth="1"/>
    <col min="14322" max="14322" width="11.28515625" style="31" bestFit="1" customWidth="1"/>
    <col min="14323" max="14569" width="9.28515625" style="31"/>
    <col min="14570" max="14570" width="2.28515625" style="31" customWidth="1"/>
    <col min="14571" max="14571" width="10" style="31" customWidth="1"/>
    <col min="14572" max="14572" width="31.28515625" style="31" customWidth="1"/>
    <col min="14573" max="14573" width="2.28515625" style="31" customWidth="1"/>
    <col min="14574" max="14574" width="12.7109375" style="31" customWidth="1"/>
    <col min="14575" max="14575" width="2.28515625" style="31" customWidth="1"/>
    <col min="14576" max="14576" width="12.7109375" style="31" customWidth="1"/>
    <col min="14577" max="14577" width="2.28515625" style="31" customWidth="1"/>
    <col min="14578" max="14578" width="11.28515625" style="31" bestFit="1" customWidth="1"/>
    <col min="14579" max="14825" width="9.28515625" style="31"/>
    <col min="14826" max="14826" width="2.28515625" style="31" customWidth="1"/>
    <col min="14827" max="14827" width="10" style="31" customWidth="1"/>
    <col min="14828" max="14828" width="31.28515625" style="31" customWidth="1"/>
    <col min="14829" max="14829" width="2.28515625" style="31" customWidth="1"/>
    <col min="14830" max="14830" width="12.7109375" style="31" customWidth="1"/>
    <col min="14831" max="14831" width="2.28515625" style="31" customWidth="1"/>
    <col min="14832" max="14832" width="12.7109375" style="31" customWidth="1"/>
    <col min="14833" max="14833" width="2.28515625" style="31" customWidth="1"/>
    <col min="14834" max="14834" width="11.28515625" style="31" bestFit="1" customWidth="1"/>
    <col min="14835" max="15081" width="9.28515625" style="31"/>
    <col min="15082" max="15082" width="2.28515625" style="31" customWidth="1"/>
    <col min="15083" max="15083" width="10" style="31" customWidth="1"/>
    <col min="15084" max="15084" width="31.28515625" style="31" customWidth="1"/>
    <col min="15085" max="15085" width="2.28515625" style="31" customWidth="1"/>
    <col min="15086" max="15086" width="12.7109375" style="31" customWidth="1"/>
    <col min="15087" max="15087" width="2.28515625" style="31" customWidth="1"/>
    <col min="15088" max="15088" width="12.7109375" style="31" customWidth="1"/>
    <col min="15089" max="15089" width="2.28515625" style="31" customWidth="1"/>
    <col min="15090" max="15090" width="11.28515625" style="31" bestFit="1" customWidth="1"/>
    <col min="15091" max="15337" width="9.28515625" style="31"/>
    <col min="15338" max="15338" width="2.28515625" style="31" customWidth="1"/>
    <col min="15339" max="15339" width="10" style="31" customWidth="1"/>
    <col min="15340" max="15340" width="31.28515625" style="31" customWidth="1"/>
    <col min="15341" max="15341" width="2.28515625" style="31" customWidth="1"/>
    <col min="15342" max="15342" width="12.7109375" style="31" customWidth="1"/>
    <col min="15343" max="15343" width="2.28515625" style="31" customWidth="1"/>
    <col min="15344" max="15344" width="12.7109375" style="31" customWidth="1"/>
    <col min="15345" max="15345" width="2.28515625" style="31" customWidth="1"/>
    <col min="15346" max="15346" width="11.28515625" style="31" bestFit="1" customWidth="1"/>
    <col min="15347" max="15593" width="9.28515625" style="31"/>
    <col min="15594" max="15594" width="2.28515625" style="31" customWidth="1"/>
    <col min="15595" max="15595" width="10" style="31" customWidth="1"/>
    <col min="15596" max="15596" width="31.28515625" style="31" customWidth="1"/>
    <col min="15597" max="15597" width="2.28515625" style="31" customWidth="1"/>
    <col min="15598" max="15598" width="12.7109375" style="31" customWidth="1"/>
    <col min="15599" max="15599" width="2.28515625" style="31" customWidth="1"/>
    <col min="15600" max="15600" width="12.7109375" style="31" customWidth="1"/>
    <col min="15601" max="15601" width="2.28515625" style="31" customWidth="1"/>
    <col min="15602" max="15602" width="11.28515625" style="31" bestFit="1" customWidth="1"/>
    <col min="15603" max="15849" width="9.28515625" style="31"/>
    <col min="15850" max="15850" width="2.28515625" style="31" customWidth="1"/>
    <col min="15851" max="15851" width="10" style="31" customWidth="1"/>
    <col min="15852" max="15852" width="31.28515625" style="31" customWidth="1"/>
    <col min="15853" max="15853" width="2.28515625" style="31" customWidth="1"/>
    <col min="15854" max="15854" width="12.7109375" style="31" customWidth="1"/>
    <col min="15855" max="15855" width="2.28515625" style="31" customWidth="1"/>
    <col min="15856" max="15856" width="12.7109375" style="31" customWidth="1"/>
    <col min="15857" max="15857" width="2.28515625" style="31" customWidth="1"/>
    <col min="15858" max="15858" width="11.28515625" style="31" bestFit="1" customWidth="1"/>
    <col min="15859" max="16105" width="9.28515625" style="31"/>
    <col min="16106" max="16106" width="2.28515625" style="31" customWidth="1"/>
    <col min="16107" max="16107" width="10" style="31" customWidth="1"/>
    <col min="16108" max="16108" width="31.28515625" style="31" customWidth="1"/>
    <col min="16109" max="16109" width="2.28515625" style="31" customWidth="1"/>
    <col min="16110" max="16110" width="12.7109375" style="31" customWidth="1"/>
    <col min="16111" max="16111" width="2.28515625" style="31" customWidth="1"/>
    <col min="16112" max="16112" width="12.7109375" style="31" customWidth="1"/>
    <col min="16113" max="16113" width="2.28515625" style="31" customWidth="1"/>
    <col min="16114" max="16114" width="11.28515625" style="31" bestFit="1" customWidth="1"/>
    <col min="16115" max="16384" width="9.28515625" style="31"/>
  </cols>
  <sheetData>
    <row r="1" spans="2:10" ht="18" customHeight="1">
      <c r="B1" s="1" t="s">
        <v>0</v>
      </c>
      <c r="C1" s="28"/>
      <c r="D1" s="28"/>
      <c r="E1" s="28"/>
      <c r="F1" s="29"/>
      <c r="G1" s="28"/>
      <c r="H1" s="29"/>
      <c r="I1" s="28"/>
      <c r="J1" s="30"/>
    </row>
    <row r="2" spans="2:10" ht="18" customHeight="1">
      <c r="B2" s="2" t="s">
        <v>122</v>
      </c>
      <c r="C2" s="28"/>
      <c r="D2" s="28"/>
      <c r="E2" s="28"/>
      <c r="F2" s="29"/>
      <c r="G2" s="28"/>
      <c r="H2" s="29"/>
      <c r="I2" s="28"/>
      <c r="J2" s="30"/>
    </row>
    <row r="3" spans="2:10" ht="18" customHeight="1">
      <c r="B3" s="243" t="s">
        <v>249</v>
      </c>
      <c r="C3" s="243"/>
      <c r="D3" s="243"/>
      <c r="E3" s="243"/>
      <c r="F3" s="243"/>
      <c r="G3" s="243"/>
      <c r="H3" s="243"/>
      <c r="I3" s="243"/>
      <c r="J3" s="243"/>
    </row>
    <row r="4" spans="2:10" ht="18" customHeight="1">
      <c r="B4" s="184"/>
      <c r="C4" s="184"/>
      <c r="D4" s="184"/>
      <c r="E4" s="184"/>
      <c r="F4" s="184"/>
      <c r="G4" s="184"/>
      <c r="H4" s="184"/>
      <c r="I4" s="184"/>
      <c r="J4" s="184"/>
    </row>
    <row r="5" spans="2:10" ht="25.5" customHeight="1">
      <c r="B5" s="39" t="s">
        <v>2</v>
      </c>
      <c r="C5" s="32"/>
      <c r="D5" s="250"/>
      <c r="E5" s="250"/>
      <c r="F5" s="250"/>
      <c r="G5" s="250"/>
    </row>
    <row r="6" spans="2:10" ht="28.5" customHeight="1">
      <c r="B6" s="39" t="s">
        <v>18</v>
      </c>
      <c r="C6" s="32"/>
      <c r="D6" s="34"/>
      <c r="E6" s="34"/>
      <c r="F6" s="34"/>
      <c r="G6" s="34"/>
      <c r="H6" s="307" t="s">
        <v>19</v>
      </c>
      <c r="I6" s="251"/>
      <c r="J6" s="251"/>
    </row>
    <row r="7" spans="2:10" ht="18.399999999999999" customHeight="1">
      <c r="C7" s="32"/>
      <c r="D7" s="32"/>
      <c r="E7" s="32"/>
      <c r="F7" s="32"/>
      <c r="G7" s="32"/>
      <c r="H7" s="35"/>
      <c r="I7" s="183"/>
      <c r="J7" s="183"/>
    </row>
    <row r="8" spans="2:10" ht="18" customHeight="1">
      <c r="B8" s="320" t="s">
        <v>254</v>
      </c>
      <c r="C8" s="320"/>
      <c r="D8" s="320"/>
      <c r="E8" s="321"/>
      <c r="F8" s="322" t="s">
        <v>255</v>
      </c>
      <c r="G8" s="321"/>
      <c r="H8" s="322" t="s">
        <v>256</v>
      </c>
      <c r="I8" s="321"/>
      <c r="J8" s="322" t="s">
        <v>257</v>
      </c>
    </row>
    <row r="9" spans="2:10" ht="12.75">
      <c r="B9" s="320"/>
      <c r="C9" s="320"/>
      <c r="D9" s="320"/>
      <c r="E9" s="321"/>
      <c r="F9" s="322"/>
      <c r="G9" s="321"/>
      <c r="H9" s="322"/>
      <c r="I9" s="321"/>
      <c r="J9" s="322"/>
    </row>
    <row r="10" spans="2:10" ht="12.75">
      <c r="B10" s="320"/>
      <c r="C10" s="320"/>
      <c r="D10" s="320"/>
      <c r="E10" s="321"/>
      <c r="F10" s="322"/>
      <c r="G10" s="321"/>
      <c r="H10" s="322"/>
      <c r="I10" s="321"/>
      <c r="J10" s="322"/>
    </row>
    <row r="11" spans="2:10" ht="13.5" thickBot="1">
      <c r="B11" s="319"/>
      <c r="C11" s="319"/>
      <c r="D11" s="319"/>
      <c r="E11" s="311"/>
      <c r="F11" s="323"/>
      <c r="G11" s="312"/>
      <c r="H11" s="323"/>
      <c r="I11" s="312"/>
      <c r="J11" s="323"/>
    </row>
    <row r="12" spans="2:10" ht="15" customHeight="1">
      <c r="B12" s="327" t="s">
        <v>189</v>
      </c>
      <c r="C12" s="327"/>
      <c r="D12" s="327"/>
      <c r="E12" s="327"/>
      <c r="F12" s="327"/>
      <c r="G12" s="327"/>
      <c r="H12" s="327"/>
      <c r="I12" s="327"/>
      <c r="J12" s="327"/>
    </row>
    <row r="13" spans="2:10" ht="14.25" customHeight="1">
      <c r="C13" s="324" t="s">
        <v>173</v>
      </c>
      <c r="D13" s="324"/>
    </row>
    <row r="14" spans="2:10" ht="15.75" customHeight="1">
      <c r="C14" s="325" t="s">
        <v>156</v>
      </c>
      <c r="D14" s="325"/>
      <c r="F14" s="42"/>
      <c r="H14" s="42"/>
      <c r="J14" s="43" t="s">
        <v>157</v>
      </c>
    </row>
    <row r="15" spans="2:10" ht="18" customHeight="1">
      <c r="C15" s="248"/>
      <c r="D15" s="248"/>
      <c r="F15" s="44"/>
      <c r="H15" s="44"/>
      <c r="J15" s="45"/>
    </row>
    <row r="16" spans="2:10" ht="18" customHeight="1">
      <c r="C16" s="248"/>
      <c r="D16" s="248"/>
      <c r="F16" s="44"/>
      <c r="H16" s="44"/>
      <c r="J16" s="45"/>
    </row>
    <row r="17" spans="2:10" ht="18" customHeight="1">
      <c r="C17" s="248"/>
      <c r="D17" s="248"/>
      <c r="F17" s="44"/>
      <c r="H17" s="44"/>
      <c r="J17" s="45"/>
    </row>
    <row r="18" spans="2:10" ht="18" customHeight="1">
      <c r="C18" s="249"/>
      <c r="D18" s="249"/>
      <c r="F18" s="44"/>
      <c r="H18" s="44"/>
      <c r="J18" s="45"/>
    </row>
    <row r="19" spans="2:10" ht="18" customHeight="1">
      <c r="C19" s="248"/>
      <c r="D19" s="248"/>
      <c r="F19" s="44"/>
      <c r="H19" s="44"/>
      <c r="J19" s="45"/>
    </row>
    <row r="20" spans="2:10" ht="18" customHeight="1">
      <c r="C20" s="249"/>
      <c r="D20" s="249"/>
      <c r="F20" s="44"/>
      <c r="H20" s="44"/>
      <c r="J20" s="45"/>
    </row>
    <row r="21" spans="2:10" ht="18" customHeight="1">
      <c r="C21" s="248"/>
      <c r="D21" s="248"/>
      <c r="F21" s="44"/>
      <c r="H21" s="44"/>
      <c r="J21" s="45"/>
    </row>
    <row r="22" spans="2:10" ht="18" customHeight="1">
      <c r="C22" s="249"/>
      <c r="D22" s="249"/>
      <c r="F22" s="44"/>
      <c r="H22" s="44"/>
      <c r="J22" s="45"/>
    </row>
    <row r="23" spans="2:10" ht="18" customHeight="1">
      <c r="C23" s="248"/>
      <c r="D23" s="248"/>
      <c r="F23" s="44"/>
      <c r="H23" s="44"/>
      <c r="J23" s="45"/>
    </row>
    <row r="24" spans="2:10" ht="18" customHeight="1">
      <c r="C24" s="248"/>
      <c r="D24" s="248"/>
      <c r="F24" s="44"/>
      <c r="H24" s="44"/>
      <c r="J24" s="45"/>
    </row>
    <row r="25" spans="2:10" ht="18" customHeight="1" thickBot="1">
      <c r="C25" s="248" t="s">
        <v>123</v>
      </c>
      <c r="D25" s="248"/>
      <c r="F25" s="46"/>
      <c r="H25" s="46"/>
      <c r="J25" s="34"/>
    </row>
    <row r="26" spans="2:10" ht="20.25" customHeight="1" thickBot="1">
      <c r="C26" s="310" t="s">
        <v>124</v>
      </c>
      <c r="D26" s="310"/>
      <c r="F26" s="314">
        <f>SUM(F14:F25)</f>
        <v>0</v>
      </c>
      <c r="G26" s="310"/>
      <c r="H26" s="314">
        <f>SUM(H14:H25)</f>
        <v>0</v>
      </c>
      <c r="J26" s="33"/>
    </row>
    <row r="27" spans="2:10" ht="17.25" customHeight="1">
      <c r="B27" s="326" t="s">
        <v>196</v>
      </c>
      <c r="C27" s="326"/>
      <c r="D27" s="326"/>
      <c r="E27" s="326"/>
      <c r="F27" s="326"/>
      <c r="G27" s="326"/>
      <c r="H27" s="326"/>
    </row>
    <row r="28" spans="2:10" ht="18" customHeight="1">
      <c r="C28" s="248"/>
      <c r="D28" s="248"/>
      <c r="F28" s="42"/>
      <c r="H28" s="42"/>
      <c r="J28" s="43"/>
    </row>
    <row r="29" spans="2:10" ht="18" customHeight="1">
      <c r="C29" s="248"/>
      <c r="D29" s="248"/>
      <c r="F29" s="44"/>
      <c r="H29" s="44"/>
      <c r="J29" s="45"/>
    </row>
    <row r="30" spans="2:10" ht="18" customHeight="1">
      <c r="C30" s="248"/>
      <c r="D30" s="248"/>
      <c r="F30" s="44"/>
      <c r="H30" s="44"/>
      <c r="J30" s="45"/>
    </row>
    <row r="31" spans="2:10" ht="18" customHeight="1">
      <c r="C31" s="248"/>
      <c r="D31" s="248"/>
      <c r="F31" s="44"/>
      <c r="H31" s="44"/>
      <c r="J31" s="45"/>
    </row>
    <row r="32" spans="2:10" ht="18" customHeight="1" thickBot="1">
      <c r="C32" s="248" t="s">
        <v>123</v>
      </c>
      <c r="D32" s="248"/>
      <c r="F32" s="46"/>
      <c r="H32" s="46"/>
      <c r="J32" s="34"/>
    </row>
    <row r="33" spans="2:13" ht="20.25" customHeight="1" thickBot="1">
      <c r="C33" s="310" t="s">
        <v>125</v>
      </c>
      <c r="D33" s="310"/>
      <c r="E33" s="310"/>
      <c r="F33" s="314">
        <f>SUM(F28:F32)</f>
        <v>0</v>
      </c>
      <c r="G33" s="310"/>
      <c r="H33" s="314">
        <f>SUM(H28:H32)</f>
        <v>0</v>
      </c>
      <c r="J33" s="33"/>
    </row>
    <row r="34" spans="2:13" ht="24" customHeight="1" thickBot="1">
      <c r="C34" s="310" t="s">
        <v>126</v>
      </c>
      <c r="D34" s="310"/>
      <c r="E34" s="310"/>
      <c r="F34" s="314">
        <f>+F26+F33</f>
        <v>0</v>
      </c>
      <c r="G34" s="310"/>
      <c r="H34" s="314">
        <f>+H26+H33</f>
        <v>0</v>
      </c>
    </row>
    <row r="35" spans="2:13" ht="16.5" customHeight="1"/>
    <row r="36" spans="2:13" ht="15.75" customHeight="1">
      <c r="B36" s="326" t="s">
        <v>190</v>
      </c>
      <c r="C36" s="326"/>
      <c r="D36" s="326"/>
      <c r="E36" s="326"/>
      <c r="F36" s="326"/>
      <c r="G36" s="326"/>
      <c r="H36" s="326"/>
    </row>
    <row r="37" spans="2:13" ht="15" customHeight="1">
      <c r="B37" s="39"/>
      <c r="C37" s="328" t="s">
        <v>174</v>
      </c>
      <c r="D37" s="328"/>
      <c r="E37" s="328"/>
      <c r="F37" s="329"/>
      <c r="G37" s="328"/>
      <c r="H37" s="329"/>
    </row>
    <row r="38" spans="2:13" ht="18" customHeight="1">
      <c r="C38" s="248"/>
      <c r="D38" s="248"/>
      <c r="F38" s="42"/>
      <c r="H38" s="42"/>
      <c r="J38" s="43"/>
    </row>
    <row r="39" spans="2:13" ht="18" customHeight="1">
      <c r="C39" s="248"/>
      <c r="D39" s="248"/>
      <c r="F39" s="42"/>
      <c r="H39" s="42"/>
      <c r="J39" s="43"/>
    </row>
    <row r="40" spans="2:13" ht="18" customHeight="1">
      <c r="C40" s="248"/>
      <c r="D40" s="248"/>
      <c r="F40" s="42"/>
      <c r="H40" s="42"/>
      <c r="J40" s="43"/>
    </row>
    <row r="41" spans="2:13" ht="18" customHeight="1">
      <c r="C41" s="248"/>
      <c r="D41" s="248"/>
      <c r="F41" s="44"/>
      <c r="H41" s="44"/>
      <c r="J41" s="45"/>
    </row>
    <row r="42" spans="2:13" ht="18" customHeight="1" thickBot="1">
      <c r="C42" s="248" t="s">
        <v>123</v>
      </c>
      <c r="D42" s="248"/>
      <c r="F42" s="46"/>
      <c r="H42" s="46"/>
      <c r="J42" s="34"/>
    </row>
    <row r="43" spans="2:13" ht="20.25" customHeight="1" thickBot="1">
      <c r="C43" s="310" t="s">
        <v>175</v>
      </c>
      <c r="D43" s="310"/>
      <c r="E43" s="310"/>
      <c r="F43" s="314">
        <f>SUM(F38:F42)</f>
        <v>0</v>
      </c>
      <c r="G43" s="310"/>
      <c r="H43" s="314">
        <f>SUM(H38:H42)</f>
        <v>0</v>
      </c>
      <c r="J43" s="33"/>
    </row>
    <row r="45" spans="2:13" ht="18" customHeight="1" thickBot="1">
      <c r="C45" s="313"/>
      <c r="D45" s="315" t="s">
        <v>127</v>
      </c>
      <c r="E45" s="313"/>
      <c r="F45" s="316">
        <f>+F43+F34</f>
        <v>0</v>
      </c>
      <c r="G45" s="313"/>
      <c r="H45" s="316">
        <f>+H43+H34</f>
        <v>0</v>
      </c>
    </row>
    <row r="46" spans="2:13" ht="18" customHeight="1" thickTop="1">
      <c r="J46" s="318" t="s">
        <v>191</v>
      </c>
      <c r="K46" s="318"/>
      <c r="L46" s="182"/>
      <c r="M46" s="182"/>
    </row>
    <row r="47" spans="2:13" ht="18" customHeight="1">
      <c r="D47" s="308" t="s">
        <v>135</v>
      </c>
      <c r="J47" s="318"/>
      <c r="K47" s="318"/>
      <c r="L47" s="182"/>
      <c r="M47" s="182"/>
    </row>
    <row r="48" spans="2:13" ht="18" customHeight="1">
      <c r="D48" s="39" t="s">
        <v>130</v>
      </c>
      <c r="H48" s="48"/>
      <c r="J48" s="318"/>
      <c r="K48" s="318"/>
      <c r="L48" s="182"/>
      <c r="M48" s="182"/>
    </row>
    <row r="49" spans="4:13" ht="18" customHeight="1">
      <c r="D49" s="39" t="s">
        <v>131</v>
      </c>
      <c r="H49" s="48"/>
      <c r="J49" s="318"/>
      <c r="K49" s="318"/>
      <c r="L49" s="182"/>
      <c r="M49" s="182"/>
    </row>
    <row r="50" spans="4:13" ht="18" customHeight="1">
      <c r="D50" s="39" t="s">
        <v>132</v>
      </c>
      <c r="H50" s="48"/>
      <c r="J50" s="318"/>
      <c r="K50" s="318"/>
      <c r="L50" s="182"/>
      <c r="M50" s="182"/>
    </row>
    <row r="51" spans="4:13" ht="18" customHeight="1">
      <c r="D51" s="39" t="s">
        <v>133</v>
      </c>
      <c r="H51" s="48"/>
      <c r="J51" s="318"/>
      <c r="K51" s="318"/>
      <c r="L51" s="182"/>
      <c r="M51" s="182"/>
    </row>
    <row r="52" spans="4:13" ht="18" customHeight="1">
      <c r="D52" s="39" t="s">
        <v>134</v>
      </c>
      <c r="H52" s="48"/>
      <c r="J52" s="318"/>
      <c r="K52" s="318"/>
      <c r="L52" s="182"/>
      <c r="M52" s="182"/>
    </row>
    <row r="53" spans="4:13" ht="18" customHeight="1" thickBot="1">
      <c r="D53" s="39" t="s">
        <v>195</v>
      </c>
      <c r="H53" s="46"/>
      <c r="J53" s="318"/>
      <c r="K53" s="318"/>
      <c r="L53" s="182"/>
      <c r="M53" s="182"/>
    </row>
    <row r="54" spans="4:13" ht="18" customHeight="1" thickBot="1">
      <c r="D54" s="308" t="s">
        <v>136</v>
      </c>
      <c r="H54" s="49">
        <f>SUM(H48:H53)</f>
        <v>0</v>
      </c>
      <c r="J54" s="318"/>
      <c r="K54" s="318"/>
      <c r="L54" s="182"/>
      <c r="M54" s="182"/>
    </row>
    <row r="55" spans="4:13" ht="43.5" customHeight="1">
      <c r="J55" s="317"/>
      <c r="K55" s="317"/>
    </row>
  </sheetData>
  <mergeCells count="34">
    <mergeCell ref="B27:H27"/>
    <mergeCell ref="B36:H36"/>
    <mergeCell ref="B8:D11"/>
    <mergeCell ref="F8:F11"/>
    <mergeCell ref="H8:H11"/>
    <mergeCell ref="J8:J11"/>
    <mergeCell ref="B3:J3"/>
    <mergeCell ref="C15:D15"/>
    <mergeCell ref="C16:D16"/>
    <mergeCell ref="C21:D21"/>
    <mergeCell ref="C25:D25"/>
    <mergeCell ref="D5:G5"/>
    <mergeCell ref="I6:J6"/>
    <mergeCell ref="C14:D14"/>
    <mergeCell ref="C22:D22"/>
    <mergeCell ref="C23:D23"/>
    <mergeCell ref="C24:D24"/>
    <mergeCell ref="B12:J12"/>
    <mergeCell ref="C13:D13"/>
    <mergeCell ref="C19:D19"/>
    <mergeCell ref="C20:D20"/>
    <mergeCell ref="C39:D39"/>
    <mergeCell ref="C17:D17"/>
    <mergeCell ref="C18:D18"/>
    <mergeCell ref="C38:D38"/>
    <mergeCell ref="C40:D40"/>
    <mergeCell ref="C41:D41"/>
    <mergeCell ref="C42:D42"/>
    <mergeCell ref="C28:D28"/>
    <mergeCell ref="C29:D29"/>
    <mergeCell ref="C30:D30"/>
    <mergeCell ref="C31:D31"/>
    <mergeCell ref="C32:D32"/>
    <mergeCell ref="J46:K54"/>
  </mergeCells>
  <pageMargins left="0.45" right="0.45" top="0.75" bottom="0.5" header="0.3" footer="0.3"/>
  <pageSetup scale="67" fitToHeight="0" orientation="portrait" horizontalDpi="1200" verticalDpi="1200" r:id="rId1"/>
  <headerFooter>
    <oddFooter>&amp;L&amp;F - &amp;A&amp;R&amp;P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44"/>
  <sheetViews>
    <sheetView zoomScale="90" zoomScaleNormal="90" workbookViewId="0">
      <selection activeCell="J19" sqref="J19"/>
    </sheetView>
  </sheetViews>
  <sheetFormatPr defaultColWidth="8.7109375" defaultRowHeight="12.75"/>
  <cols>
    <col min="1" max="1" width="7.28515625" style="20" customWidth="1"/>
    <col min="2" max="7" width="12.7109375" style="20" customWidth="1"/>
    <col min="8" max="8" width="2.7109375" style="20" customWidth="1"/>
    <col min="9" max="14" width="12.7109375" style="20" customWidth="1"/>
    <col min="15" max="15" width="2.7109375" style="20" customWidth="1"/>
    <col min="16" max="16" width="13" style="20" customWidth="1"/>
    <col min="17" max="17" width="12.42578125" style="20" customWidth="1"/>
    <col min="18" max="18" width="13.7109375" style="20" customWidth="1"/>
    <col min="19" max="19" width="12.42578125" style="20" customWidth="1"/>
    <col min="20" max="20" width="2.28515625" style="20" customWidth="1"/>
    <col min="21" max="21" width="13.7109375" style="20" customWidth="1"/>
    <col min="22" max="24" width="12.7109375" style="20" customWidth="1"/>
    <col min="25" max="16384" width="8.7109375" style="20"/>
  </cols>
  <sheetData>
    <row r="1" spans="1:24" s="57" customFormat="1" ht="18" customHeight="1">
      <c r="A1" s="255" t="s">
        <v>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</row>
    <row r="2" spans="1:24" s="57" customFormat="1" ht="18" customHeight="1">
      <c r="A2" s="256" t="s">
        <v>72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</row>
    <row r="3" spans="1:24" s="57" customFormat="1" ht="18" customHeight="1">
      <c r="A3" s="255" t="s">
        <v>249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</row>
    <row r="4" spans="1:24" s="57" customFormat="1" ht="16.149999999999999" customHeight="1"/>
    <row r="5" spans="1:24" s="57" customFormat="1" ht="16.149999999999999" customHeight="1">
      <c r="A5" s="39" t="s">
        <v>2</v>
      </c>
      <c r="C5" s="264"/>
      <c r="D5" s="264"/>
      <c r="E5" s="264"/>
      <c r="F5" s="264"/>
      <c r="G5" s="264"/>
      <c r="H5" s="264"/>
      <c r="I5" s="264"/>
      <c r="J5" s="264"/>
      <c r="K5" s="264"/>
    </row>
    <row r="6" spans="1:24" s="57" customFormat="1" ht="16.149999999999999" customHeight="1">
      <c r="B6" s="58"/>
      <c r="C6" s="59"/>
      <c r="D6" s="59"/>
      <c r="F6" s="59"/>
      <c r="G6" s="59"/>
      <c r="I6" s="59"/>
      <c r="J6" s="59"/>
    </row>
    <row r="7" spans="1:24" s="57" customFormat="1" ht="24" customHeight="1">
      <c r="A7" s="60" t="s">
        <v>62</v>
      </c>
      <c r="C7" s="265"/>
      <c r="D7" s="265"/>
      <c r="E7" s="265"/>
      <c r="F7" s="265"/>
      <c r="G7" s="265"/>
      <c r="H7" s="58"/>
      <c r="I7" s="257"/>
      <c r="J7" s="257"/>
      <c r="K7" s="257"/>
      <c r="L7" s="257"/>
      <c r="M7" s="257"/>
      <c r="P7" s="251"/>
      <c r="Q7" s="251"/>
    </row>
    <row r="8" spans="1:24" s="57" customFormat="1" ht="16.149999999999999" customHeight="1">
      <c r="A8" s="60" t="s">
        <v>71</v>
      </c>
      <c r="C8" s="60" t="s">
        <v>69</v>
      </c>
      <c r="D8" s="60"/>
      <c r="E8" s="60"/>
      <c r="F8" s="60"/>
      <c r="G8" s="60"/>
      <c r="I8" s="60" t="s">
        <v>70</v>
      </c>
      <c r="J8" s="63"/>
      <c r="K8" s="60"/>
      <c r="L8" s="60"/>
      <c r="M8" s="60"/>
      <c r="P8" s="60" t="s">
        <v>15</v>
      </c>
      <c r="Q8" s="60"/>
    </row>
    <row r="9" spans="1:24" s="57" customFormat="1" ht="16.149999999999999" customHeight="1">
      <c r="A9" s="60"/>
      <c r="C9" s="61"/>
      <c r="G9" s="59"/>
      <c r="J9" s="59"/>
    </row>
    <row r="10" spans="1:24" s="57" customFormat="1" ht="16.149999999999999" customHeight="1" thickBot="1">
      <c r="A10" s="60"/>
      <c r="C10" s="61"/>
      <c r="G10" s="59"/>
      <c r="J10" s="59"/>
    </row>
    <row r="11" spans="1:24" s="57" customFormat="1" ht="16.149999999999999" customHeight="1" thickBot="1">
      <c r="A11" s="62"/>
      <c r="B11" s="57" t="s">
        <v>128</v>
      </c>
      <c r="C11" s="63"/>
      <c r="D11" s="63"/>
      <c r="F11" s="59"/>
      <c r="G11" s="59"/>
      <c r="I11" s="59"/>
      <c r="J11" s="59"/>
    </row>
    <row r="12" spans="1:24" s="57" customFormat="1" ht="16.149999999999999" customHeight="1" thickBot="1">
      <c r="A12" s="62"/>
      <c r="B12" s="57" t="s">
        <v>89</v>
      </c>
      <c r="C12" s="63"/>
      <c r="D12" s="63"/>
      <c r="E12" s="63"/>
      <c r="F12" s="63"/>
      <c r="G12" s="63"/>
      <c r="H12" s="63"/>
      <c r="I12" s="63"/>
      <c r="J12" s="63"/>
    </row>
    <row r="13" spans="1:24" s="57" customFormat="1" ht="16.149999999999999" customHeight="1" thickBot="1">
      <c r="A13" s="62"/>
      <c r="B13" s="57" t="s">
        <v>129</v>
      </c>
      <c r="C13" s="63"/>
      <c r="D13" s="63"/>
      <c r="E13" s="63"/>
      <c r="F13" s="63"/>
      <c r="G13" s="63"/>
      <c r="H13" s="63"/>
      <c r="I13" s="63"/>
      <c r="J13" s="63"/>
    </row>
    <row r="14" spans="1:24" s="31" customFormat="1"/>
    <row r="15" spans="1:24" s="31" customFormat="1" ht="21.4" customHeight="1">
      <c r="A15" s="268" t="s">
        <v>258</v>
      </c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</row>
    <row r="16" spans="1:24" s="31" customFormat="1" ht="15.75">
      <c r="A16" s="190"/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</row>
    <row r="17" spans="1:24" s="64" customFormat="1" ht="45.75" customHeight="1">
      <c r="B17" s="269" t="s">
        <v>137</v>
      </c>
      <c r="C17" s="270"/>
      <c r="D17" s="270"/>
      <c r="E17" s="270"/>
      <c r="F17" s="270"/>
      <c r="G17" s="271"/>
      <c r="H17" s="65"/>
      <c r="I17" s="272" t="s">
        <v>138</v>
      </c>
      <c r="J17" s="272"/>
      <c r="K17" s="272"/>
      <c r="L17" s="272"/>
      <c r="M17" s="272"/>
      <c r="N17" s="272"/>
      <c r="O17" s="66"/>
      <c r="P17" s="269" t="s">
        <v>139</v>
      </c>
      <c r="Q17" s="270"/>
      <c r="R17" s="270"/>
      <c r="S17" s="271"/>
      <c r="T17" s="66"/>
      <c r="U17" s="273" t="s">
        <v>149</v>
      </c>
      <c r="V17" s="273"/>
      <c r="W17" s="273"/>
      <c r="X17" s="273"/>
    </row>
    <row r="18" spans="1:24" s="211" customFormat="1" ht="40.9" customHeight="1">
      <c r="A18" s="95"/>
      <c r="B18" s="252" t="s">
        <v>140</v>
      </c>
      <c r="C18" s="252"/>
      <c r="D18" s="252" t="s">
        <v>141</v>
      </c>
      <c r="E18" s="252"/>
      <c r="F18" s="253" t="s">
        <v>59</v>
      </c>
      <c r="G18" s="254"/>
      <c r="H18" s="96"/>
      <c r="I18" s="252" t="s">
        <v>140</v>
      </c>
      <c r="J18" s="252"/>
      <c r="K18" s="252" t="s">
        <v>141</v>
      </c>
      <c r="L18" s="252"/>
      <c r="M18" s="253" t="s">
        <v>59</v>
      </c>
      <c r="N18" s="254"/>
      <c r="O18" s="97"/>
      <c r="P18" s="252" t="s">
        <v>142</v>
      </c>
      <c r="Q18" s="252"/>
      <c r="R18" s="252" t="s">
        <v>96</v>
      </c>
      <c r="S18" s="252"/>
      <c r="T18" s="97"/>
      <c r="U18" s="266" t="s">
        <v>94</v>
      </c>
      <c r="V18" s="266"/>
      <c r="W18" s="267" t="s">
        <v>96</v>
      </c>
      <c r="X18" s="267"/>
    </row>
    <row r="19" spans="1:24" s="56" customFormat="1" ht="63">
      <c r="A19" s="91"/>
      <c r="B19" s="187" t="s">
        <v>143</v>
      </c>
      <c r="C19" s="187" t="s">
        <v>144</v>
      </c>
      <c r="D19" s="187" t="s">
        <v>143</v>
      </c>
      <c r="E19" s="187" t="s">
        <v>144</v>
      </c>
      <c r="F19" s="92" t="s">
        <v>145</v>
      </c>
      <c r="G19" s="187" t="s">
        <v>146</v>
      </c>
      <c r="H19" s="93"/>
      <c r="I19" s="187" t="s">
        <v>143</v>
      </c>
      <c r="J19" s="187" t="s">
        <v>144</v>
      </c>
      <c r="K19" s="187" t="s">
        <v>143</v>
      </c>
      <c r="L19" s="187" t="s">
        <v>144</v>
      </c>
      <c r="M19" s="187" t="s">
        <v>145</v>
      </c>
      <c r="N19" s="187" t="s">
        <v>146</v>
      </c>
      <c r="O19" s="94"/>
      <c r="P19" s="187" t="s">
        <v>143</v>
      </c>
      <c r="Q19" s="187" t="s">
        <v>144</v>
      </c>
      <c r="R19" s="187" t="s">
        <v>143</v>
      </c>
      <c r="S19" s="187" t="s">
        <v>144</v>
      </c>
      <c r="T19" s="94"/>
      <c r="U19" s="187" t="s">
        <v>143</v>
      </c>
      <c r="V19" s="187" t="s">
        <v>144</v>
      </c>
      <c r="W19" s="189" t="s">
        <v>143</v>
      </c>
      <c r="X19" s="189" t="s">
        <v>144</v>
      </c>
    </row>
    <row r="20" spans="1:24" s="31" customFormat="1" ht="37.5" customHeight="1">
      <c r="A20" s="69"/>
      <c r="B20" s="70"/>
      <c r="C20" s="70"/>
      <c r="D20" s="70"/>
      <c r="E20" s="70"/>
      <c r="F20" s="70"/>
      <c r="G20" s="70"/>
      <c r="H20" s="71"/>
      <c r="I20" s="70"/>
      <c r="J20" s="70"/>
      <c r="K20" s="70"/>
      <c r="L20" s="70"/>
      <c r="M20" s="72"/>
      <c r="N20" s="72"/>
      <c r="O20" s="73"/>
      <c r="P20" s="70"/>
      <c r="Q20" s="70"/>
      <c r="R20" s="70"/>
      <c r="S20" s="70"/>
      <c r="T20" s="73"/>
      <c r="U20" s="74">
        <f>+D20+P20</f>
        <v>0</v>
      </c>
      <c r="V20" s="74">
        <f t="shared" ref="V20" si="0">+E20+Q20</f>
        <v>0</v>
      </c>
      <c r="W20" s="75">
        <f>+K20+R20</f>
        <v>0</v>
      </c>
      <c r="X20" s="75">
        <f>+L20+S20</f>
        <v>0</v>
      </c>
    </row>
    <row r="21" spans="1:24" s="31" customFormat="1" ht="37.5" customHeight="1">
      <c r="A21" s="69"/>
      <c r="B21" s="71"/>
      <c r="C21" s="71"/>
      <c r="D21" s="71"/>
      <c r="E21" s="71"/>
      <c r="F21" s="71"/>
      <c r="G21" s="71"/>
      <c r="H21" s="71"/>
      <c r="I21" s="76"/>
      <c r="J21" s="71"/>
      <c r="K21" s="71"/>
      <c r="L21" s="71"/>
      <c r="M21" s="68"/>
      <c r="N21" s="77"/>
      <c r="O21" s="73"/>
      <c r="P21" s="76"/>
      <c r="Q21" s="71"/>
      <c r="R21" s="71"/>
      <c r="S21" s="78"/>
      <c r="T21" s="73"/>
      <c r="U21" s="79"/>
      <c r="V21" s="79"/>
      <c r="W21" s="80"/>
      <c r="X21" s="80"/>
    </row>
    <row r="22" spans="1:24" s="31" customFormat="1" ht="37.5" customHeight="1">
      <c r="A22" s="69"/>
      <c r="B22" s="71"/>
      <c r="C22" s="71"/>
      <c r="D22" s="71"/>
      <c r="E22" s="71"/>
      <c r="F22" s="71"/>
      <c r="G22" s="71"/>
      <c r="H22" s="71"/>
      <c r="I22" s="76"/>
      <c r="J22" s="71"/>
      <c r="K22" s="71"/>
      <c r="L22" s="71"/>
      <c r="M22" s="68"/>
      <c r="N22" s="77"/>
      <c r="O22" s="73"/>
      <c r="P22" s="76"/>
      <c r="Q22" s="71"/>
      <c r="R22" s="71"/>
      <c r="S22" s="78"/>
      <c r="T22" s="73"/>
      <c r="U22" s="261" t="s">
        <v>148</v>
      </c>
      <c r="V22" s="261"/>
      <c r="W22" s="261"/>
      <c r="X22" s="261"/>
    </row>
    <row r="23" spans="1:24" s="31" customFormat="1" ht="37.5" customHeight="1">
      <c r="A23" s="69"/>
      <c r="B23" s="71"/>
      <c r="C23" s="71"/>
      <c r="D23" s="71"/>
      <c r="E23" s="71"/>
      <c r="F23" s="71"/>
      <c r="G23" s="71"/>
      <c r="H23" s="71"/>
      <c r="I23" s="76"/>
      <c r="J23" s="71"/>
      <c r="K23" s="71"/>
      <c r="L23" s="71"/>
      <c r="M23" s="68"/>
      <c r="N23" s="77"/>
      <c r="O23" s="73"/>
      <c r="P23" s="76"/>
      <c r="Q23" s="71"/>
      <c r="R23" s="71"/>
      <c r="S23" s="78"/>
      <c r="T23" s="73"/>
      <c r="U23" s="262" t="s">
        <v>94</v>
      </c>
      <c r="V23" s="262"/>
      <c r="W23" s="263" t="s">
        <v>96</v>
      </c>
      <c r="X23" s="263"/>
    </row>
    <row r="24" spans="1:24" s="31" customFormat="1" ht="31.5">
      <c r="I24" s="81"/>
      <c r="N24" s="82"/>
      <c r="P24" s="81"/>
      <c r="S24" s="82"/>
      <c r="U24" s="67" t="s">
        <v>143</v>
      </c>
      <c r="V24" s="67" t="s">
        <v>144</v>
      </c>
      <c r="W24" s="188" t="s">
        <v>143</v>
      </c>
      <c r="X24" s="188" t="s">
        <v>144</v>
      </c>
    </row>
    <row r="25" spans="1:24" s="31" customFormat="1" ht="15.75">
      <c r="I25" s="81"/>
      <c r="N25" s="82"/>
      <c r="P25" s="81"/>
      <c r="S25" s="82"/>
      <c r="U25" s="74">
        <f>+U20*2</f>
        <v>0</v>
      </c>
      <c r="V25" s="74">
        <f>+V20*2</f>
        <v>0</v>
      </c>
      <c r="W25" s="74">
        <f>+W20*2</f>
        <v>0</v>
      </c>
      <c r="X25" s="74">
        <f>+X20*2</f>
        <v>0</v>
      </c>
    </row>
    <row r="26" spans="1:24" s="31" customFormat="1" ht="15.75">
      <c r="I26" s="81"/>
      <c r="N26" s="82"/>
      <c r="P26" s="81"/>
      <c r="S26" s="82"/>
      <c r="U26" s="83"/>
      <c r="V26" s="83"/>
      <c r="W26" s="84"/>
      <c r="X26" s="84"/>
    </row>
    <row r="27" spans="1:24" s="31" customFormat="1" ht="15.75">
      <c r="I27" s="81"/>
      <c r="N27" s="82"/>
      <c r="P27" s="81"/>
      <c r="S27" s="82"/>
      <c r="U27" s="83"/>
      <c r="V27" s="83"/>
      <c r="W27" s="84"/>
      <c r="X27" s="84"/>
    </row>
    <row r="28" spans="1:24" s="31" customFormat="1" ht="15.75">
      <c r="I28" s="258" t="s">
        <v>147</v>
      </c>
      <c r="J28" s="259"/>
      <c r="K28" s="259"/>
      <c r="L28" s="259"/>
      <c r="M28" s="259"/>
      <c r="N28" s="260"/>
      <c r="O28" s="85"/>
      <c r="P28" s="86"/>
      <c r="Q28" s="85"/>
      <c r="R28" s="85"/>
      <c r="S28" s="87"/>
      <c r="T28" s="85"/>
      <c r="U28" s="85"/>
      <c r="V28" s="85"/>
      <c r="W28" s="85"/>
      <c r="X28" s="85"/>
    </row>
    <row r="29" spans="1:24" s="31" customFormat="1" ht="37.5" customHeight="1">
      <c r="B29" s="71"/>
      <c r="C29" s="71"/>
      <c r="D29" s="71"/>
      <c r="E29" s="71"/>
      <c r="F29" s="71"/>
      <c r="G29" s="71"/>
      <c r="H29" s="71"/>
      <c r="I29" s="70"/>
      <c r="J29" s="70"/>
      <c r="K29" s="70"/>
      <c r="L29" s="70"/>
      <c r="M29" s="72"/>
      <c r="N29" s="72"/>
      <c r="O29" s="73"/>
      <c r="P29" s="70"/>
      <c r="Q29" s="70"/>
      <c r="R29" s="70"/>
      <c r="S29" s="70"/>
      <c r="T29" s="73"/>
      <c r="U29" s="79"/>
      <c r="V29" s="79"/>
      <c r="W29" s="75">
        <f>+K29+R29</f>
        <v>0</v>
      </c>
      <c r="X29" s="75">
        <f>+L29+S29</f>
        <v>0</v>
      </c>
    </row>
    <row r="30" spans="1:24" s="31" customFormat="1"/>
    <row r="31" spans="1:24" s="31" customFormat="1"/>
    <row r="32" spans="1:24" s="31" customFormat="1"/>
    <row r="33" spans="1:10" s="57" customFormat="1" ht="16.149999999999999" customHeight="1">
      <c r="A33" s="60" t="s">
        <v>65</v>
      </c>
      <c r="C33" s="59"/>
      <c r="D33" s="59"/>
      <c r="F33" s="59"/>
      <c r="G33" s="59"/>
      <c r="I33" s="59"/>
      <c r="J33" s="59"/>
    </row>
    <row r="34" spans="1:10" s="57" customFormat="1" ht="16.149999999999999" customHeight="1">
      <c r="A34" s="88" t="s">
        <v>85</v>
      </c>
      <c r="C34" s="59"/>
      <c r="D34" s="59"/>
      <c r="F34" s="59"/>
      <c r="G34" s="59"/>
      <c r="I34" s="59"/>
      <c r="J34" s="59"/>
    </row>
    <row r="35" spans="1:10" s="57" customFormat="1" ht="16.149999999999999" customHeight="1">
      <c r="A35" s="88" t="s">
        <v>86</v>
      </c>
      <c r="C35" s="59"/>
      <c r="D35" s="59"/>
      <c r="F35" s="59"/>
      <c r="G35" s="59"/>
      <c r="I35" s="59"/>
      <c r="J35" s="59"/>
    </row>
    <row r="36" spans="1:10" s="57" customFormat="1" ht="16.149999999999999" customHeight="1">
      <c r="A36" s="88"/>
      <c r="C36" s="59"/>
      <c r="D36" s="59"/>
      <c r="F36" s="59"/>
      <c r="G36" s="59"/>
      <c r="I36" s="59"/>
      <c r="J36" s="59"/>
    </row>
    <row r="37" spans="1:10" s="57" customFormat="1" ht="16.149999999999999" customHeight="1">
      <c r="A37" s="88"/>
      <c r="C37" s="59"/>
      <c r="D37" s="59"/>
      <c r="F37" s="59"/>
      <c r="G37" s="59"/>
      <c r="I37" s="59"/>
      <c r="J37" s="59"/>
    </row>
    <row r="38" spans="1:10" s="57" customFormat="1" ht="16.149999999999999" customHeight="1">
      <c r="A38" s="60" t="s">
        <v>67</v>
      </c>
      <c r="C38" s="59"/>
      <c r="D38" s="59"/>
      <c r="F38" s="59"/>
      <c r="G38" s="59"/>
      <c r="I38" s="59"/>
      <c r="J38" s="59"/>
    </row>
    <row r="39" spans="1:10" s="57" customFormat="1" ht="16.149999999999999" customHeight="1">
      <c r="A39" s="57" t="s">
        <v>68</v>
      </c>
      <c r="C39" s="89" t="s">
        <v>63</v>
      </c>
      <c r="D39" s="89" t="s">
        <v>64</v>
      </c>
      <c r="F39" s="59"/>
      <c r="G39" s="59"/>
      <c r="I39" s="59"/>
      <c r="J39" s="59"/>
    </row>
    <row r="40" spans="1:10" s="57" customFormat="1" ht="16.149999999999999" customHeight="1">
      <c r="A40" s="60" t="s">
        <v>60</v>
      </c>
      <c r="C40" s="90"/>
      <c r="D40" s="90"/>
      <c r="F40" s="59"/>
      <c r="G40" s="59"/>
      <c r="I40" s="59"/>
      <c r="J40" s="59"/>
    </row>
    <row r="41" spans="1:10" s="57" customFormat="1" ht="16.149999999999999" customHeight="1">
      <c r="A41" s="60" t="s">
        <v>61</v>
      </c>
      <c r="C41" s="90"/>
      <c r="D41" s="90"/>
      <c r="F41" s="59"/>
      <c r="G41" s="59"/>
      <c r="I41" s="59"/>
      <c r="J41" s="59"/>
    </row>
    <row r="42" spans="1:10" s="31" customFormat="1"/>
    <row r="43" spans="1:10" s="31" customFormat="1"/>
    <row r="44" spans="1:10" s="31" customFormat="1">
      <c r="A44" s="31" t="s">
        <v>193</v>
      </c>
    </row>
  </sheetData>
  <mergeCells count="26">
    <mergeCell ref="I28:N28"/>
    <mergeCell ref="U22:X22"/>
    <mergeCell ref="U23:V23"/>
    <mergeCell ref="W23:X23"/>
    <mergeCell ref="C5:K5"/>
    <mergeCell ref="C7:G7"/>
    <mergeCell ref="P18:Q18"/>
    <mergeCell ref="R18:S18"/>
    <mergeCell ref="U18:V18"/>
    <mergeCell ref="W18:X18"/>
    <mergeCell ref="A15:X15"/>
    <mergeCell ref="B17:G17"/>
    <mergeCell ref="I17:N17"/>
    <mergeCell ref="P17:S17"/>
    <mergeCell ref="U17:X17"/>
    <mergeCell ref="B18:C18"/>
    <mergeCell ref="A1:X1"/>
    <mergeCell ref="A2:X2"/>
    <mergeCell ref="A3:X3"/>
    <mergeCell ref="I7:M7"/>
    <mergeCell ref="P7:Q7"/>
    <mergeCell ref="D18:E18"/>
    <mergeCell ref="F18:G18"/>
    <mergeCell ref="I18:J18"/>
    <mergeCell ref="K18:L18"/>
    <mergeCell ref="M18:N18"/>
  </mergeCells>
  <pageMargins left="0.25" right="0.25" top="0.75" bottom="0.75" header="0.3" footer="0.3"/>
  <pageSetup scale="46" orientation="landscape" horizontalDpi="1200" verticalDpi="1200" r:id="rId1"/>
  <headerFooter>
    <oddFooter>&amp;L&amp;F - &amp;A&amp;R&amp;P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25"/>
  <sheetViews>
    <sheetView workbookViewId="0">
      <selection activeCell="G18" sqref="G18"/>
    </sheetView>
  </sheetViews>
  <sheetFormatPr defaultColWidth="8.7109375" defaultRowHeight="12.75"/>
  <cols>
    <col min="1" max="1" width="22.28515625" style="21" customWidth="1"/>
    <col min="2" max="2" width="5.7109375" style="20" customWidth="1"/>
    <col min="3" max="3" width="13.7109375" style="20" customWidth="1"/>
    <col min="4" max="4" width="11.7109375" style="20" bestFit="1" customWidth="1"/>
    <col min="5" max="5" width="12.5703125" style="20" customWidth="1"/>
    <col min="6" max="6" width="8.28515625" style="20" bestFit="1" customWidth="1"/>
    <col min="7" max="7" width="11.28515625" style="20" customWidth="1"/>
    <col min="8" max="8" width="9.7109375" style="20" bestFit="1" customWidth="1"/>
    <col min="9" max="9" width="11.28515625" style="20" customWidth="1"/>
    <col min="10" max="10" width="9.7109375" style="20" customWidth="1"/>
    <col min="11" max="11" width="1.7109375" style="20" customWidth="1"/>
    <col min="12" max="12" width="7" style="20" customWidth="1"/>
    <col min="13" max="13" width="1.7109375" style="20" customWidth="1"/>
    <col min="14" max="14" width="10.28515625" style="20" bestFit="1" customWidth="1"/>
    <col min="15" max="16384" width="8.7109375" style="20"/>
  </cols>
  <sheetData>
    <row r="1" spans="1:14" s="31" customFormat="1" ht="18" customHeight="1">
      <c r="A1" s="243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</row>
    <row r="2" spans="1:14" s="31" customFormat="1" ht="18" customHeight="1">
      <c r="A2" s="242" t="s">
        <v>112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</row>
    <row r="3" spans="1:14" s="31" customFormat="1" ht="18" customHeight="1">
      <c r="A3" s="243" t="s">
        <v>249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</row>
    <row r="4" spans="1:14" s="31" customFormat="1" ht="28.5" customHeight="1">
      <c r="A4" s="51" t="s">
        <v>2</v>
      </c>
      <c r="B4" s="277"/>
      <c r="C4" s="277"/>
      <c r="D4" s="277"/>
      <c r="E4" s="277"/>
      <c r="F4" s="277"/>
      <c r="G4" s="98"/>
      <c r="H4" s="98"/>
      <c r="I4" s="98"/>
      <c r="J4" s="98"/>
      <c r="K4" s="98"/>
      <c r="L4" s="98"/>
      <c r="M4" s="98"/>
      <c r="N4" s="98"/>
    </row>
    <row r="5" spans="1:14" s="31" customFormat="1" ht="28.5" customHeight="1">
      <c r="A5" s="51" t="s">
        <v>18</v>
      </c>
      <c r="B5" s="278"/>
      <c r="C5" s="278"/>
      <c r="D5" s="278"/>
      <c r="E5" s="278"/>
      <c r="F5" s="278"/>
      <c r="G5" s="99"/>
      <c r="H5" s="99"/>
      <c r="I5" s="100" t="s">
        <v>19</v>
      </c>
      <c r="J5" s="276"/>
      <c r="K5" s="276"/>
      <c r="L5" s="276"/>
      <c r="M5" s="276"/>
      <c r="N5" s="276"/>
    </row>
    <row r="6" spans="1:14" s="31" customFormat="1" ht="28.5" customHeight="1">
      <c r="A6" s="51"/>
      <c r="B6" s="191"/>
      <c r="C6" s="191"/>
      <c r="D6" s="191"/>
      <c r="E6" s="100"/>
      <c r="F6" s="101"/>
      <c r="G6" s="101"/>
      <c r="H6" s="101"/>
    </row>
    <row r="7" spans="1:14" s="31" customFormat="1" ht="36">
      <c r="A7" s="102"/>
      <c r="B7" s="103"/>
      <c r="C7" s="104"/>
      <c r="D7" s="105"/>
      <c r="E7" s="105" t="s">
        <v>90</v>
      </c>
      <c r="F7" s="105"/>
      <c r="G7" s="105" t="s">
        <v>91</v>
      </c>
      <c r="H7" s="106"/>
      <c r="I7" s="106" t="s">
        <v>92</v>
      </c>
      <c r="J7" s="107"/>
      <c r="K7" s="107"/>
      <c r="L7" s="108"/>
      <c r="N7" s="107"/>
    </row>
    <row r="8" spans="1:14" s="31" customFormat="1" ht="24">
      <c r="A8" s="109" t="s">
        <v>259</v>
      </c>
      <c r="B8" s="274" t="s">
        <v>153</v>
      </c>
      <c r="C8" s="275"/>
      <c r="D8" s="110"/>
      <c r="E8" s="111"/>
      <c r="F8" s="110"/>
      <c r="G8" s="111"/>
      <c r="H8" s="112"/>
      <c r="I8" s="113"/>
      <c r="J8" s="107"/>
      <c r="K8" s="107"/>
      <c r="L8" s="108"/>
      <c r="N8" s="107"/>
    </row>
    <row r="9" spans="1:14" s="31" customFormat="1" ht="23.65" customHeight="1">
      <c r="A9" s="51"/>
      <c r="B9" s="274" t="s">
        <v>154</v>
      </c>
      <c r="C9" s="275"/>
      <c r="D9" s="110"/>
      <c r="E9" s="111"/>
      <c r="F9" s="110"/>
      <c r="G9" s="111"/>
      <c r="H9" s="112"/>
      <c r="I9" s="113"/>
      <c r="J9" s="107"/>
      <c r="K9" s="107"/>
      <c r="L9" s="108"/>
      <c r="N9" s="107"/>
    </row>
    <row r="10" spans="1:14" s="31" customFormat="1" ht="24">
      <c r="A10" s="109" t="s">
        <v>206</v>
      </c>
      <c r="B10" s="274" t="s">
        <v>93</v>
      </c>
      <c r="C10" s="275"/>
      <c r="D10" s="114"/>
      <c r="E10" s="115">
        <f>+E9-E8</f>
        <v>0</v>
      </c>
      <c r="F10" s="115"/>
      <c r="G10" s="115">
        <f t="shared" ref="G10" si="0">+G9-G8</f>
        <v>0</v>
      </c>
      <c r="H10" s="116"/>
      <c r="I10" s="117">
        <f>+I9-I8</f>
        <v>0</v>
      </c>
      <c r="J10" s="107"/>
      <c r="K10" s="107"/>
      <c r="L10" s="108"/>
      <c r="N10" s="107"/>
    </row>
    <row r="11" spans="1:14" s="31" customFormat="1" ht="38.25">
      <c r="A11" s="51"/>
      <c r="C11" s="174" t="s">
        <v>150</v>
      </c>
      <c r="D11" s="175" t="s">
        <v>95</v>
      </c>
      <c r="E11" s="175"/>
      <c r="F11" s="176" t="s">
        <v>151</v>
      </c>
      <c r="G11" s="175" t="s">
        <v>95</v>
      </c>
      <c r="H11" s="175"/>
      <c r="I11" s="176" t="s">
        <v>152</v>
      </c>
      <c r="J11" s="175" t="s">
        <v>95</v>
      </c>
      <c r="K11" s="175"/>
      <c r="L11" s="174" t="s">
        <v>113</v>
      </c>
      <c r="M11" s="176"/>
      <c r="N11" s="107" t="s">
        <v>97</v>
      </c>
    </row>
    <row r="12" spans="1:14" s="31" customFormat="1">
      <c r="A12" s="51" t="s">
        <v>98</v>
      </c>
      <c r="C12" s="177"/>
      <c r="D12" s="107">
        <f>+$E$10*C12</f>
        <v>0</v>
      </c>
      <c r="E12" s="107"/>
      <c r="F12" s="177"/>
      <c r="G12" s="107">
        <f>+$G$10*F12</f>
        <v>0</v>
      </c>
      <c r="H12" s="107"/>
      <c r="I12" s="177"/>
      <c r="J12" s="107">
        <f>+$I$10*I12</f>
        <v>0</v>
      </c>
      <c r="K12" s="107"/>
      <c r="L12" s="108">
        <f>+C12+F12+I12</f>
        <v>0</v>
      </c>
      <c r="N12" s="107">
        <f>+D12+G12+J12</f>
        <v>0</v>
      </c>
    </row>
    <row r="13" spans="1:14" s="31" customFormat="1" ht="25.5">
      <c r="A13" s="51" t="s">
        <v>99</v>
      </c>
      <c r="C13" s="177"/>
      <c r="D13" s="107">
        <f t="shared" ref="D13:D24" si="1">+$E$10*C13</f>
        <v>0</v>
      </c>
      <c r="E13" s="107"/>
      <c r="F13" s="177"/>
      <c r="G13" s="107">
        <f t="shared" ref="G13:G24" si="2">+$G$10*F13</f>
        <v>0</v>
      </c>
      <c r="H13" s="107"/>
      <c r="I13" s="177"/>
      <c r="J13" s="107">
        <f>+$I$10*I13</f>
        <v>0</v>
      </c>
      <c r="K13" s="107"/>
      <c r="L13" s="108">
        <f t="shared" ref="L13:L24" si="3">+C13+F13+I13</f>
        <v>0</v>
      </c>
      <c r="N13" s="107">
        <f t="shared" ref="N13:N24" si="4">+D13+G13+J13</f>
        <v>0</v>
      </c>
    </row>
    <row r="14" spans="1:14" s="31" customFormat="1">
      <c r="A14" s="51" t="s">
        <v>100</v>
      </c>
      <c r="C14" s="177"/>
      <c r="D14" s="107">
        <f t="shared" si="1"/>
        <v>0</v>
      </c>
      <c r="E14" s="107"/>
      <c r="F14" s="177"/>
      <c r="G14" s="107">
        <f t="shared" si="2"/>
        <v>0</v>
      </c>
      <c r="H14" s="107"/>
      <c r="I14" s="177"/>
      <c r="J14" s="107">
        <f>+$I$10*I14</f>
        <v>0</v>
      </c>
      <c r="K14" s="107"/>
      <c r="L14" s="108">
        <f t="shared" si="3"/>
        <v>0</v>
      </c>
      <c r="N14" s="107">
        <f>+D14+G14+J14</f>
        <v>0</v>
      </c>
    </row>
    <row r="15" spans="1:14" s="31" customFormat="1">
      <c r="A15" s="51" t="s">
        <v>101</v>
      </c>
      <c r="C15" s="177"/>
      <c r="D15" s="107">
        <f t="shared" si="1"/>
        <v>0</v>
      </c>
      <c r="E15" s="107"/>
      <c r="F15" s="177"/>
      <c r="G15" s="107">
        <f t="shared" si="2"/>
        <v>0</v>
      </c>
      <c r="H15" s="107"/>
      <c r="I15" s="177"/>
      <c r="J15" s="107">
        <f t="shared" ref="J15:J24" si="5">+$I$10*I15</f>
        <v>0</v>
      </c>
      <c r="K15" s="107"/>
      <c r="L15" s="108">
        <f t="shared" si="3"/>
        <v>0</v>
      </c>
      <c r="N15" s="107">
        <f t="shared" si="4"/>
        <v>0</v>
      </c>
    </row>
    <row r="16" spans="1:14" s="31" customFormat="1">
      <c r="A16" s="51" t="s">
        <v>102</v>
      </c>
      <c r="C16" s="177"/>
      <c r="D16" s="107">
        <f t="shared" si="1"/>
        <v>0</v>
      </c>
      <c r="E16" s="107"/>
      <c r="F16" s="177"/>
      <c r="G16" s="107">
        <f t="shared" si="2"/>
        <v>0</v>
      </c>
      <c r="H16" s="107"/>
      <c r="I16" s="177"/>
      <c r="J16" s="107">
        <f t="shared" si="5"/>
        <v>0</v>
      </c>
      <c r="K16" s="107"/>
      <c r="L16" s="108">
        <f t="shared" si="3"/>
        <v>0</v>
      </c>
      <c r="N16" s="107">
        <f t="shared" si="4"/>
        <v>0</v>
      </c>
    </row>
    <row r="17" spans="1:18" s="31" customFormat="1">
      <c r="A17" s="51" t="s">
        <v>103</v>
      </c>
      <c r="C17" s="177"/>
      <c r="D17" s="107">
        <f t="shared" si="1"/>
        <v>0</v>
      </c>
      <c r="E17" s="107"/>
      <c r="F17" s="177"/>
      <c r="G17" s="107">
        <f t="shared" si="2"/>
        <v>0</v>
      </c>
      <c r="H17" s="107"/>
      <c r="I17" s="177"/>
      <c r="J17" s="107">
        <f t="shared" si="5"/>
        <v>0</v>
      </c>
      <c r="K17" s="107"/>
      <c r="L17" s="108">
        <f t="shared" si="3"/>
        <v>0</v>
      </c>
      <c r="N17" s="107">
        <f t="shared" si="4"/>
        <v>0</v>
      </c>
    </row>
    <row r="18" spans="1:18" s="31" customFormat="1">
      <c r="A18" s="51" t="s">
        <v>104</v>
      </c>
      <c r="C18" s="177"/>
      <c r="D18" s="107">
        <f t="shared" si="1"/>
        <v>0</v>
      </c>
      <c r="E18" s="107"/>
      <c r="F18" s="177"/>
      <c r="G18" s="107">
        <f t="shared" si="2"/>
        <v>0</v>
      </c>
      <c r="H18" s="107"/>
      <c r="I18" s="177"/>
      <c r="J18" s="107">
        <f t="shared" si="5"/>
        <v>0</v>
      </c>
      <c r="K18" s="107"/>
      <c r="L18" s="108">
        <f t="shared" si="3"/>
        <v>0</v>
      </c>
      <c r="N18" s="107">
        <f t="shared" si="4"/>
        <v>0</v>
      </c>
    </row>
    <row r="19" spans="1:18" s="31" customFormat="1">
      <c r="A19" s="51" t="s">
        <v>105</v>
      </c>
      <c r="C19" s="177"/>
      <c r="D19" s="107">
        <f t="shared" si="1"/>
        <v>0</v>
      </c>
      <c r="E19" s="107"/>
      <c r="F19" s="177"/>
      <c r="G19" s="107">
        <f t="shared" si="2"/>
        <v>0</v>
      </c>
      <c r="H19" s="107"/>
      <c r="I19" s="177"/>
      <c r="J19" s="107">
        <f t="shared" si="5"/>
        <v>0</v>
      </c>
      <c r="K19" s="107"/>
      <c r="L19" s="108">
        <f t="shared" si="3"/>
        <v>0</v>
      </c>
      <c r="N19" s="107">
        <f t="shared" si="4"/>
        <v>0</v>
      </c>
    </row>
    <row r="20" spans="1:18" s="31" customFormat="1">
      <c r="A20" s="51" t="s">
        <v>106</v>
      </c>
      <c r="C20" s="177"/>
      <c r="D20" s="107">
        <f t="shared" si="1"/>
        <v>0</v>
      </c>
      <c r="E20" s="107"/>
      <c r="F20" s="177"/>
      <c r="G20" s="107">
        <f t="shared" si="2"/>
        <v>0</v>
      </c>
      <c r="H20" s="107"/>
      <c r="I20" s="177"/>
      <c r="J20" s="107">
        <f t="shared" si="5"/>
        <v>0</v>
      </c>
      <c r="K20" s="107"/>
      <c r="L20" s="108">
        <f t="shared" si="3"/>
        <v>0</v>
      </c>
      <c r="N20" s="107">
        <f t="shared" si="4"/>
        <v>0</v>
      </c>
      <c r="R20" s="31" t="s">
        <v>207</v>
      </c>
    </row>
    <row r="21" spans="1:18" s="31" customFormat="1">
      <c r="A21" s="51" t="s">
        <v>107</v>
      </c>
      <c r="C21" s="177"/>
      <c r="D21" s="107">
        <f>+$E$10*C21</f>
        <v>0</v>
      </c>
      <c r="E21" s="107"/>
      <c r="F21" s="177"/>
      <c r="G21" s="107">
        <f t="shared" si="2"/>
        <v>0</v>
      </c>
      <c r="H21" s="107"/>
      <c r="I21" s="177"/>
      <c r="J21" s="107">
        <f>+$I$10*I21</f>
        <v>0</v>
      </c>
      <c r="K21" s="107"/>
      <c r="L21" s="108">
        <f t="shared" si="3"/>
        <v>0</v>
      </c>
      <c r="N21" s="107">
        <f>+D21+G21+J21</f>
        <v>0</v>
      </c>
    </row>
    <row r="22" spans="1:18" s="31" customFormat="1">
      <c r="A22" s="51" t="s">
        <v>108</v>
      </c>
      <c r="C22" s="177"/>
      <c r="D22" s="107">
        <f t="shared" si="1"/>
        <v>0</v>
      </c>
      <c r="E22" s="107"/>
      <c r="F22" s="177"/>
      <c r="G22" s="107">
        <f>+$G$10*F22</f>
        <v>0</v>
      </c>
      <c r="H22" s="107"/>
      <c r="I22" s="177"/>
      <c r="J22" s="107">
        <f t="shared" si="5"/>
        <v>0</v>
      </c>
      <c r="K22" s="107"/>
      <c r="L22" s="108">
        <f t="shared" si="3"/>
        <v>0</v>
      </c>
      <c r="N22" s="107">
        <f t="shared" si="4"/>
        <v>0</v>
      </c>
    </row>
    <row r="23" spans="1:18" s="31" customFormat="1">
      <c r="A23" s="51" t="s">
        <v>109</v>
      </c>
      <c r="C23" s="177"/>
      <c r="D23" s="107">
        <f t="shared" si="1"/>
        <v>0</v>
      </c>
      <c r="E23" s="107"/>
      <c r="F23" s="177"/>
      <c r="G23" s="107">
        <f t="shared" si="2"/>
        <v>0</v>
      </c>
      <c r="H23" s="107"/>
      <c r="I23" s="177"/>
      <c r="J23" s="107">
        <f t="shared" si="5"/>
        <v>0</v>
      </c>
      <c r="K23" s="107"/>
      <c r="L23" s="108">
        <f t="shared" si="3"/>
        <v>0</v>
      </c>
      <c r="N23" s="107">
        <f t="shared" si="4"/>
        <v>0</v>
      </c>
    </row>
    <row r="24" spans="1:18" s="31" customFormat="1">
      <c r="A24" s="51" t="s">
        <v>110</v>
      </c>
      <c r="C24" s="177"/>
      <c r="D24" s="107">
        <f t="shared" si="1"/>
        <v>0</v>
      </c>
      <c r="E24" s="107"/>
      <c r="F24" s="178"/>
      <c r="G24" s="107">
        <f t="shared" si="2"/>
        <v>0</v>
      </c>
      <c r="H24" s="107"/>
      <c r="I24" s="178"/>
      <c r="J24" s="107">
        <f t="shared" si="5"/>
        <v>0</v>
      </c>
      <c r="K24" s="107"/>
      <c r="L24" s="108">
        <f t="shared" si="3"/>
        <v>0</v>
      </c>
      <c r="N24" s="107">
        <f t="shared" si="4"/>
        <v>0</v>
      </c>
    </row>
    <row r="25" spans="1:18" s="31" customFormat="1">
      <c r="A25" s="118" t="s">
        <v>111</v>
      </c>
      <c r="C25" s="179">
        <f>SUM(C12:C24)</f>
        <v>0</v>
      </c>
      <c r="D25" s="180">
        <f>SUM(D12:D24)</f>
        <v>0</v>
      </c>
      <c r="E25" s="180"/>
      <c r="F25" s="165">
        <f>SUM(F12:F24)</f>
        <v>0</v>
      </c>
      <c r="G25" s="180">
        <f>SUM(G12:G24)</f>
        <v>0</v>
      </c>
      <c r="H25" s="180"/>
      <c r="I25" s="181">
        <f>SUM(I12:I24)</f>
        <v>0</v>
      </c>
      <c r="J25" s="180">
        <f>SUM(J12:J24)</f>
        <v>0</v>
      </c>
      <c r="K25" s="180"/>
      <c r="L25" s="179">
        <f>SUM(L12:L24)</f>
        <v>0</v>
      </c>
      <c r="M25" s="166"/>
      <c r="N25" s="180">
        <f>SUM(N12:N24)</f>
        <v>0</v>
      </c>
    </row>
  </sheetData>
  <mergeCells count="9">
    <mergeCell ref="B9:C9"/>
    <mergeCell ref="B10:C10"/>
    <mergeCell ref="A1:N1"/>
    <mergeCell ref="A2:N2"/>
    <mergeCell ref="A3:N3"/>
    <mergeCell ref="J5:N5"/>
    <mergeCell ref="B8:C8"/>
    <mergeCell ref="B4:F4"/>
    <mergeCell ref="B5:F5"/>
  </mergeCells>
  <pageMargins left="0.7" right="0.7" top="0.75" bottom="0.75" header="0.3" footer="0.3"/>
  <pageSetup scale="90" orientation="landscape" horizontalDpi="1200" verticalDpi="1200" r:id="rId1"/>
  <headerFooter>
    <oddFooter>&amp;L&amp;F - &amp;A&amp;R&amp;P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9"/>
  <sheetViews>
    <sheetView tabSelected="1" workbookViewId="0">
      <selection activeCell="I18" sqref="I18"/>
    </sheetView>
  </sheetViews>
  <sheetFormatPr defaultColWidth="9.28515625" defaultRowHeight="18" customHeight="1"/>
  <cols>
    <col min="1" max="1" width="20.28515625" style="20" customWidth="1"/>
    <col min="2" max="2" width="13.7109375" style="20" bestFit="1" customWidth="1"/>
    <col min="3" max="3" width="13.28515625" style="21" bestFit="1" customWidth="1"/>
    <col min="4" max="4" width="12.7109375" style="21" customWidth="1"/>
    <col min="5" max="5" width="16.28515625" style="23" bestFit="1" customWidth="1"/>
    <col min="6" max="6" width="14.28515625" style="23" bestFit="1" customWidth="1"/>
    <col min="7" max="7" width="11" style="23" bestFit="1" customWidth="1"/>
    <col min="8" max="8" width="8.7109375" style="20" bestFit="1" customWidth="1"/>
    <col min="9" max="16384" width="9.28515625" style="20"/>
  </cols>
  <sheetData>
    <row r="1" spans="1:9" s="31" customFormat="1" ht="18" customHeight="1">
      <c r="A1" s="1" t="s">
        <v>0</v>
      </c>
      <c r="B1" s="28"/>
      <c r="C1" s="119"/>
      <c r="D1" s="119"/>
      <c r="E1" s="120"/>
      <c r="F1" s="120"/>
      <c r="G1" s="120"/>
    </row>
    <row r="2" spans="1:9" s="31" customFormat="1" ht="18" customHeight="1">
      <c r="A2" s="242" t="s">
        <v>117</v>
      </c>
      <c r="B2" s="242"/>
      <c r="C2" s="242"/>
      <c r="D2" s="242"/>
      <c r="E2" s="242"/>
      <c r="F2" s="242"/>
      <c r="G2" s="242"/>
    </row>
    <row r="3" spans="1:9" s="31" customFormat="1" ht="18" customHeight="1">
      <c r="A3" s="243" t="s">
        <v>249</v>
      </c>
      <c r="B3" s="243"/>
      <c r="C3" s="243"/>
      <c r="D3" s="243"/>
      <c r="E3" s="243"/>
      <c r="F3" s="243"/>
      <c r="G3" s="243"/>
    </row>
    <row r="4" spans="1:9" s="31" customFormat="1" ht="18" customHeight="1">
      <c r="A4" s="184"/>
      <c r="B4" s="184"/>
      <c r="C4" s="50"/>
      <c r="D4" s="50"/>
      <c r="E4" s="184"/>
      <c r="F4" s="184"/>
      <c r="G4" s="184"/>
    </row>
    <row r="5" spans="1:9" s="31" customFormat="1" ht="25.5" customHeight="1">
      <c r="A5" s="31" t="s">
        <v>2</v>
      </c>
      <c r="B5" s="277"/>
      <c r="C5" s="277"/>
      <c r="D5" s="277"/>
      <c r="E5" s="98"/>
      <c r="F5" s="98"/>
      <c r="G5" s="98"/>
    </row>
    <row r="6" spans="1:9" s="31" customFormat="1" ht="24" customHeight="1">
      <c r="A6" s="31" t="s">
        <v>18</v>
      </c>
      <c r="B6" s="281"/>
      <c r="C6" s="281"/>
      <c r="D6" s="52"/>
      <c r="E6" s="121" t="s">
        <v>19</v>
      </c>
      <c r="F6" s="280"/>
      <c r="G6" s="280"/>
    </row>
    <row r="7" spans="1:9" s="31" customFormat="1" ht="15" customHeight="1">
      <c r="C7" s="51"/>
      <c r="D7" s="51"/>
      <c r="E7" s="122"/>
      <c r="F7" s="122"/>
      <c r="G7" s="122"/>
    </row>
    <row r="8" spans="1:9" s="31" customFormat="1" ht="15" customHeight="1" thickBot="1">
      <c r="C8" s="51"/>
      <c r="D8" s="51"/>
      <c r="E8" s="122"/>
      <c r="F8" s="122"/>
      <c r="G8" s="122"/>
    </row>
    <row r="9" spans="1:9" s="31" customFormat="1" ht="18" customHeight="1" thickBot="1">
      <c r="A9" s="282" t="s">
        <v>118</v>
      </c>
      <c r="B9" s="283"/>
      <c r="C9" s="283"/>
      <c r="D9" s="283"/>
      <c r="E9" s="283"/>
      <c r="F9" s="284"/>
      <c r="G9" s="39"/>
      <c r="H9" s="39"/>
      <c r="I9" s="123"/>
    </row>
    <row r="10" spans="1:9" ht="15.75" customHeight="1">
      <c r="A10" s="194" t="s">
        <v>264</v>
      </c>
      <c r="B10" s="195" t="s">
        <v>260</v>
      </c>
      <c r="C10" s="196" t="s">
        <v>264</v>
      </c>
      <c r="D10" s="196" t="s">
        <v>197</v>
      </c>
      <c r="E10" s="197"/>
      <c r="F10" s="198"/>
      <c r="G10" s="20"/>
    </row>
    <row r="11" spans="1:9" s="31" customFormat="1" ht="14.25" customHeight="1">
      <c r="A11" s="124" t="s">
        <v>94</v>
      </c>
      <c r="B11" s="125" t="s">
        <v>94</v>
      </c>
      <c r="C11" s="126" t="s">
        <v>87</v>
      </c>
      <c r="D11" s="126" t="s">
        <v>87</v>
      </c>
      <c r="E11" s="127" t="s">
        <v>114</v>
      </c>
      <c r="F11" s="128" t="s">
        <v>114</v>
      </c>
    </row>
    <row r="12" spans="1:9" s="64" customFormat="1" ht="33" customHeight="1" thickBot="1">
      <c r="A12" s="129" t="s">
        <v>168</v>
      </c>
      <c r="B12" s="130" t="s">
        <v>121</v>
      </c>
      <c r="C12" s="131" t="s">
        <v>119</v>
      </c>
      <c r="D12" s="131" t="s">
        <v>120</v>
      </c>
      <c r="E12" s="132" t="s">
        <v>115</v>
      </c>
      <c r="F12" s="133" t="s">
        <v>116</v>
      </c>
    </row>
    <row r="13" spans="1:9" ht="15" customHeight="1" thickBot="1">
      <c r="A13" s="199">
        <v>0</v>
      </c>
      <c r="B13" s="200">
        <v>0</v>
      </c>
      <c r="C13" s="201">
        <f>ROUND(A13*B13*2*0.03,0)</f>
        <v>0</v>
      </c>
      <c r="D13" s="201">
        <v>0</v>
      </c>
      <c r="E13" s="202">
        <f t="shared" ref="E13" si="0">C13-D13</f>
        <v>0</v>
      </c>
      <c r="F13" s="203" t="e">
        <f t="shared" ref="F13" si="1">E13/D13</f>
        <v>#DIV/0!</v>
      </c>
      <c r="G13" s="20"/>
    </row>
    <row r="14" spans="1:9" ht="15" customHeight="1">
      <c r="B14" s="26"/>
      <c r="C14" s="204"/>
      <c r="D14" s="205"/>
      <c r="F14" s="24"/>
      <c r="G14" s="27"/>
    </row>
    <row r="15" spans="1:9" ht="15" customHeight="1" thickBot="1">
      <c r="B15" s="26"/>
      <c r="C15" s="204"/>
      <c r="D15" s="205"/>
      <c r="F15" s="24"/>
      <c r="G15" s="27"/>
    </row>
    <row r="16" spans="1:9" ht="15.75" customHeight="1">
      <c r="A16" s="206" t="str">
        <f>+A10</f>
        <v>FY 2026</v>
      </c>
      <c r="B16" s="207" t="str">
        <f>+B10</f>
        <v>Fall 2024</v>
      </c>
      <c r="C16" s="208" t="str">
        <f>+C10</f>
        <v>FY 2026</v>
      </c>
      <c r="D16" s="208" t="str">
        <f>+D10</f>
        <v>FY 2024</v>
      </c>
      <c r="E16" s="209"/>
      <c r="F16" s="210"/>
      <c r="G16" s="20"/>
    </row>
    <row r="17" spans="1:9" s="31" customFormat="1" ht="14.25" customHeight="1">
      <c r="A17" s="134" t="s">
        <v>94</v>
      </c>
      <c r="B17" s="135" t="s">
        <v>94</v>
      </c>
      <c r="C17" s="136" t="s">
        <v>87</v>
      </c>
      <c r="D17" s="136" t="s">
        <v>87</v>
      </c>
      <c r="E17" s="137" t="s">
        <v>114</v>
      </c>
      <c r="F17" s="138" t="s">
        <v>114</v>
      </c>
      <c r="H17" s="31" t="s">
        <v>169</v>
      </c>
    </row>
    <row r="18" spans="1:9" s="64" customFormat="1" ht="30" customHeight="1" thickBot="1">
      <c r="A18" s="139" t="s">
        <v>168</v>
      </c>
      <c r="B18" s="140" t="s">
        <v>121</v>
      </c>
      <c r="C18" s="141" t="s">
        <v>119</v>
      </c>
      <c r="D18" s="141" t="s">
        <v>120</v>
      </c>
      <c r="E18" s="142" t="s">
        <v>115</v>
      </c>
      <c r="F18" s="143" t="s">
        <v>116</v>
      </c>
    </row>
    <row r="19" spans="1:9" s="31" customFormat="1" ht="15" customHeight="1" thickBot="1">
      <c r="A19" s="152"/>
      <c r="B19" s="153"/>
      <c r="C19" s="154">
        <f>ROUND(A19*B19*2*0.03,0)</f>
        <v>0</v>
      </c>
      <c r="D19" s="155"/>
      <c r="E19" s="156">
        <f>C19-D19</f>
        <v>0</v>
      </c>
      <c r="F19" s="157" t="e">
        <f>E19/D19</f>
        <v>#DIV/0!</v>
      </c>
    </row>
    <row r="20" spans="1:9" s="31" customFormat="1" ht="15" customHeight="1">
      <c r="B20" s="149"/>
      <c r="C20" s="212"/>
      <c r="D20" s="213"/>
      <c r="E20" s="108"/>
      <c r="F20" s="150"/>
      <c r="G20" s="122"/>
      <c r="H20" s="150"/>
      <c r="I20" s="151"/>
    </row>
    <row r="21" spans="1:9" s="31" customFormat="1" ht="15" customHeight="1">
      <c r="B21" s="149"/>
      <c r="C21" s="212"/>
      <c r="D21" s="213"/>
      <c r="E21" s="108"/>
      <c r="F21" s="150"/>
      <c r="G21" s="122"/>
      <c r="H21" s="150"/>
      <c r="I21" s="151"/>
    </row>
    <row r="22" spans="1:9" s="31" customFormat="1" ht="15" customHeight="1">
      <c r="B22" s="149"/>
      <c r="C22" s="212"/>
      <c r="D22" s="213"/>
      <c r="E22" s="108"/>
      <c r="F22" s="150"/>
      <c r="G22" s="122"/>
      <c r="H22" s="150"/>
      <c r="I22" s="151"/>
    </row>
    <row r="23" spans="1:9" s="31" customFormat="1" ht="18" customHeight="1">
      <c r="A23" s="31" t="s">
        <v>158</v>
      </c>
      <c r="C23" s="144"/>
      <c r="D23" s="144"/>
      <c r="E23" s="145" t="s">
        <v>20</v>
      </c>
      <c r="F23" s="145"/>
      <c r="G23" s="145" t="s">
        <v>21</v>
      </c>
    </row>
    <row r="24" spans="1:9" s="31" customFormat="1" ht="18" customHeight="1">
      <c r="A24" s="103" t="s">
        <v>155</v>
      </c>
      <c r="C24" s="144"/>
      <c r="D24" s="144"/>
      <c r="E24" s="145" t="s">
        <v>22</v>
      </c>
      <c r="F24" s="145"/>
      <c r="G24" s="145" t="s">
        <v>22</v>
      </c>
    </row>
    <row r="25" spans="1:9" s="31" customFormat="1" ht="18" customHeight="1" thickBot="1">
      <c r="C25" s="144"/>
      <c r="D25" s="144"/>
      <c r="E25" s="146" t="s">
        <v>205</v>
      </c>
      <c r="F25" s="146"/>
      <c r="G25" s="146" t="s">
        <v>252</v>
      </c>
    </row>
    <row r="26" spans="1:9" s="31" customFormat="1" ht="18" customHeight="1">
      <c r="C26" s="52"/>
      <c r="D26" s="52"/>
      <c r="E26" s="147"/>
      <c r="F26" s="147"/>
      <c r="G26" s="147"/>
    </row>
    <row r="27" spans="1:9" s="31" customFormat="1" ht="18" customHeight="1">
      <c r="A27" s="31" t="s">
        <v>88</v>
      </c>
      <c r="C27" s="52"/>
      <c r="D27" s="52"/>
      <c r="E27" s="148"/>
      <c r="F27" s="122"/>
      <c r="G27" s="148"/>
    </row>
    <row r="28" spans="1:9" ht="18" customHeight="1">
      <c r="C28" s="25"/>
      <c r="D28" s="25"/>
    </row>
    <row r="29" spans="1:9" ht="18" customHeight="1">
      <c r="A29" s="279"/>
      <c r="B29" s="279"/>
      <c r="C29" s="279"/>
      <c r="D29" s="279"/>
      <c r="E29" s="279"/>
      <c r="F29" s="279"/>
      <c r="G29" s="279"/>
    </row>
  </sheetData>
  <mergeCells count="7">
    <mergeCell ref="A29:G29"/>
    <mergeCell ref="F6:G6"/>
    <mergeCell ref="A2:G2"/>
    <mergeCell ref="A3:G3"/>
    <mergeCell ref="B6:C6"/>
    <mergeCell ref="B5:D5"/>
    <mergeCell ref="A9:F9"/>
  </mergeCells>
  <pageMargins left="0.7" right="0.7" top="0.75" bottom="0.75" header="0.3" footer="0.3"/>
  <pageSetup scale="89" orientation="portrait" horizontalDpi="1200" verticalDpi="1200" r:id="rId1"/>
  <headerFooter>
    <oddFooter>&amp;L&amp;F - &amp;A&amp;R&amp;P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33072-7CAB-4138-9626-0319EFDC7848}">
  <sheetPr>
    <pageSetUpPr fitToPage="1"/>
  </sheetPr>
  <dimension ref="A1:G32"/>
  <sheetViews>
    <sheetView workbookViewId="0">
      <selection activeCell="C7" sqref="C7:C9"/>
    </sheetView>
  </sheetViews>
  <sheetFormatPr defaultColWidth="9.28515625" defaultRowHeight="18" customHeight="1"/>
  <cols>
    <col min="1" max="1" width="12.28515625" style="20" customWidth="1"/>
    <col min="2" max="2" width="47.7109375" style="20" customWidth="1"/>
    <col min="3" max="3" width="15.140625" style="20" customWidth="1"/>
    <col min="4" max="4" width="3" style="20" customWidth="1"/>
    <col min="5" max="5" width="13.7109375" style="23" customWidth="1"/>
    <col min="6" max="6" width="2.85546875" style="23" customWidth="1"/>
    <col min="7" max="7" width="13.7109375" style="23" customWidth="1"/>
    <col min="8" max="16384" width="9.28515625" style="20"/>
  </cols>
  <sheetData>
    <row r="1" spans="1:7" s="31" customFormat="1" ht="18" customHeight="1">
      <c r="A1" s="1" t="s">
        <v>0</v>
      </c>
      <c r="B1" s="28"/>
      <c r="C1" s="28"/>
      <c r="D1" s="28"/>
      <c r="E1" s="120"/>
      <c r="F1" s="120"/>
      <c r="G1" s="120"/>
    </row>
    <row r="2" spans="1:7" s="31" customFormat="1" ht="18" customHeight="1">
      <c r="A2" s="2" t="s">
        <v>74</v>
      </c>
      <c r="B2" s="28"/>
      <c r="C2" s="28"/>
      <c r="D2" s="28"/>
      <c r="E2" s="120"/>
      <c r="F2" s="120"/>
      <c r="G2" s="120"/>
    </row>
    <row r="3" spans="1:7" s="31" customFormat="1" ht="18" customHeight="1">
      <c r="A3" s="243" t="s">
        <v>249</v>
      </c>
      <c r="B3" s="243"/>
      <c r="C3" s="243"/>
      <c r="D3" s="243"/>
      <c r="E3" s="243"/>
      <c r="F3" s="243"/>
      <c r="G3" s="243"/>
    </row>
    <row r="4" spans="1:7" s="31" customFormat="1" ht="25.5" customHeight="1">
      <c r="A4" s="39" t="s">
        <v>2</v>
      </c>
      <c r="B4" s="288"/>
      <c r="C4" s="288"/>
      <c r="D4" s="158"/>
      <c r="E4" s="158"/>
      <c r="F4" s="158"/>
      <c r="G4" s="122"/>
    </row>
    <row r="5" spans="1:7" s="31" customFormat="1" ht="24" customHeight="1">
      <c r="A5" s="39" t="s">
        <v>18</v>
      </c>
      <c r="B5" s="288"/>
      <c r="C5" s="288"/>
      <c r="D5" s="32"/>
      <c r="E5" s="337" t="s">
        <v>19</v>
      </c>
      <c r="F5" s="32"/>
      <c r="G5" s="186"/>
    </row>
    <row r="6" spans="1:7" s="31" customFormat="1" ht="15" customHeight="1">
      <c r="E6" s="122"/>
      <c r="F6" s="122"/>
      <c r="G6" s="122"/>
    </row>
    <row r="7" spans="1:7" s="31" customFormat="1" ht="15" customHeight="1">
      <c r="A7" s="336"/>
      <c r="B7" s="336"/>
      <c r="C7" s="318" t="s">
        <v>261</v>
      </c>
      <c r="D7" s="36"/>
      <c r="E7" s="334" t="s">
        <v>255</v>
      </c>
      <c r="F7" s="145"/>
      <c r="G7" s="334" t="s">
        <v>256</v>
      </c>
    </row>
    <row r="8" spans="1:7" s="31" customFormat="1" ht="15" customHeight="1">
      <c r="A8" s="336"/>
      <c r="B8" s="336"/>
      <c r="C8" s="318"/>
      <c r="D8" s="36"/>
      <c r="E8" s="334"/>
      <c r="F8" s="145"/>
      <c r="G8" s="334"/>
    </row>
    <row r="9" spans="1:7" s="31" customFormat="1" ht="15" customHeight="1">
      <c r="A9" s="336"/>
      <c r="B9" s="336"/>
      <c r="C9" s="333"/>
      <c r="D9" s="43"/>
      <c r="E9" s="335"/>
      <c r="F9" s="217"/>
      <c r="G9" s="335"/>
    </row>
    <row r="10" spans="1:7" s="31" customFormat="1" ht="7.5" customHeight="1" thickBot="1">
      <c r="C10" s="32"/>
      <c r="D10" s="32"/>
      <c r="E10" s="122"/>
      <c r="F10" s="122"/>
      <c r="G10" s="122"/>
    </row>
    <row r="11" spans="1:7" s="31" customFormat="1" ht="15.75" customHeight="1">
      <c r="A11" s="326" t="s">
        <v>192</v>
      </c>
      <c r="B11" s="331"/>
      <c r="C11" s="214"/>
      <c r="D11" s="32"/>
      <c r="E11" s="220"/>
      <c r="F11" s="122"/>
      <c r="G11" s="220"/>
    </row>
    <row r="12" spans="1:7" s="31" customFormat="1" ht="15.75" customHeight="1">
      <c r="A12" s="326" t="s">
        <v>201</v>
      </c>
      <c r="B12" s="331"/>
      <c r="C12" s="218"/>
      <c r="D12" s="32"/>
      <c r="E12" s="221"/>
      <c r="F12" s="122"/>
      <c r="G12" s="221"/>
    </row>
    <row r="13" spans="1:7" s="31" customFormat="1" ht="15.75" customHeight="1">
      <c r="A13" s="326" t="s">
        <v>75</v>
      </c>
      <c r="B13" s="331"/>
      <c r="C13" s="215"/>
      <c r="D13" s="32"/>
      <c r="E13" s="221"/>
      <c r="F13" s="122"/>
      <c r="G13" s="221"/>
    </row>
    <row r="14" spans="1:7" s="31" customFormat="1" ht="15.75" customHeight="1" thickBot="1">
      <c r="A14" s="326" t="s">
        <v>76</v>
      </c>
      <c r="B14" s="331"/>
      <c r="C14" s="219"/>
      <c r="D14" s="32"/>
      <c r="E14" s="222">
        <f>SUM(E11:E13)</f>
        <v>0</v>
      </c>
      <c r="F14" s="122"/>
      <c r="G14" s="222">
        <f>SUM(G11:G13)</f>
        <v>0</v>
      </c>
    </row>
    <row r="15" spans="1:7" ht="15" customHeight="1">
      <c r="C15" s="192"/>
      <c r="D15" s="192"/>
    </row>
    <row r="16" spans="1:7" s="31" customFormat="1" ht="18" customHeight="1">
      <c r="A16" s="326" t="s">
        <v>77</v>
      </c>
      <c r="B16" s="326"/>
      <c r="C16" s="326"/>
      <c r="D16" s="326"/>
      <c r="E16" s="326"/>
      <c r="F16" s="326"/>
      <c r="G16" s="326"/>
    </row>
    <row r="17" spans="1:7" s="31" customFormat="1" ht="21" customHeight="1">
      <c r="A17" s="39" t="s">
        <v>25</v>
      </c>
      <c r="C17" s="36" t="s">
        <v>78</v>
      </c>
      <c r="D17" s="32"/>
      <c r="E17" s="162">
        <v>0</v>
      </c>
      <c r="F17" s="122"/>
      <c r="G17" s="162">
        <v>0</v>
      </c>
    </row>
    <row r="18" spans="1:7" s="31" customFormat="1" ht="45" customHeight="1">
      <c r="A18" s="285" t="s">
        <v>79</v>
      </c>
      <c r="B18" s="286"/>
      <c r="C18" s="287"/>
      <c r="E18" s="122"/>
      <c r="F18" s="122"/>
      <c r="G18" s="122"/>
    </row>
    <row r="19" spans="1:7" s="31" customFormat="1" ht="24" customHeight="1">
      <c r="A19" s="39" t="s">
        <v>26</v>
      </c>
      <c r="C19" s="36" t="s">
        <v>80</v>
      </c>
      <c r="D19" s="32"/>
      <c r="E19" s="162">
        <v>0</v>
      </c>
      <c r="F19" s="122"/>
      <c r="G19" s="162">
        <v>0</v>
      </c>
    </row>
    <row r="20" spans="1:7" s="31" customFormat="1" ht="45" customHeight="1">
      <c r="A20" s="285" t="s">
        <v>79</v>
      </c>
      <c r="B20" s="286"/>
      <c r="C20" s="287"/>
      <c r="E20" s="122"/>
      <c r="F20" s="122"/>
      <c r="G20" s="122"/>
    </row>
    <row r="21" spans="1:7" s="31" customFormat="1" ht="24" customHeight="1">
      <c r="A21" s="39" t="s">
        <v>27</v>
      </c>
      <c r="C21" s="36" t="s">
        <v>81</v>
      </c>
      <c r="D21" s="36"/>
      <c r="E21" s="162">
        <v>0</v>
      </c>
      <c r="F21" s="122"/>
      <c r="G21" s="162">
        <v>0</v>
      </c>
    </row>
    <row r="22" spans="1:7" s="31" customFormat="1" ht="45" customHeight="1">
      <c r="A22" s="285" t="s">
        <v>79</v>
      </c>
      <c r="B22" s="286"/>
      <c r="C22" s="287"/>
      <c r="E22" s="122"/>
      <c r="F22" s="122"/>
      <c r="G22" s="122"/>
    </row>
    <row r="23" spans="1:7" s="31" customFormat="1" ht="24" customHeight="1">
      <c r="A23" s="39" t="s">
        <v>28</v>
      </c>
      <c r="C23" s="36" t="s">
        <v>82</v>
      </c>
      <c r="D23" s="36"/>
      <c r="E23" s="162">
        <v>0</v>
      </c>
      <c r="F23" s="122"/>
      <c r="G23" s="162">
        <v>0</v>
      </c>
    </row>
    <row r="24" spans="1:7" s="31" customFormat="1" ht="45" customHeight="1">
      <c r="A24" s="285" t="s">
        <v>79</v>
      </c>
      <c r="B24" s="286"/>
      <c r="C24" s="287"/>
      <c r="E24" s="122"/>
      <c r="F24" s="122"/>
      <c r="G24" s="122"/>
    </row>
    <row r="25" spans="1:7" s="31" customFormat="1" ht="24" customHeight="1">
      <c r="A25" s="39" t="s">
        <v>29</v>
      </c>
      <c r="C25" s="36" t="s">
        <v>83</v>
      </c>
      <c r="D25" s="36"/>
      <c r="E25" s="162">
        <v>0</v>
      </c>
      <c r="F25" s="122"/>
      <c r="G25" s="162">
        <v>0</v>
      </c>
    </row>
    <row r="26" spans="1:7" s="31" customFormat="1" ht="45" customHeight="1">
      <c r="A26" s="285" t="s">
        <v>79</v>
      </c>
      <c r="B26" s="286"/>
      <c r="C26" s="287"/>
      <c r="E26" s="122"/>
      <c r="F26" s="122"/>
      <c r="G26" s="122"/>
    </row>
    <row r="27" spans="1:7" s="31" customFormat="1" ht="15" customHeight="1" thickBot="1">
      <c r="E27" s="122"/>
      <c r="F27" s="122"/>
      <c r="G27" s="122"/>
    </row>
    <row r="28" spans="1:7" s="31" customFormat="1" ht="18" customHeight="1" thickBot="1">
      <c r="A28" s="332" t="s">
        <v>84</v>
      </c>
      <c r="B28" s="332"/>
      <c r="C28" s="332"/>
      <c r="E28" s="330">
        <f>SUM(E17:E26)</f>
        <v>0</v>
      </c>
      <c r="F28" s="150"/>
      <c r="G28" s="330">
        <f>SUM(G17:G26)</f>
        <v>0</v>
      </c>
    </row>
    <row r="29" spans="1:7" s="31" customFormat="1" ht="14.25" customHeight="1">
      <c r="E29" s="122"/>
      <c r="F29" s="122"/>
      <c r="G29" s="122"/>
    </row>
    <row r="30" spans="1:7" s="31" customFormat="1" ht="18" customHeight="1">
      <c r="E30" s="122"/>
      <c r="F30" s="122"/>
      <c r="G30" s="122"/>
    </row>
    <row r="31" spans="1:7" ht="15" customHeight="1"/>
    <row r="32" spans="1:7" ht="15" customHeight="1"/>
  </sheetData>
  <mergeCells count="17">
    <mergeCell ref="A28:C28"/>
    <mergeCell ref="C7:C9"/>
    <mergeCell ref="E7:E9"/>
    <mergeCell ref="G7:G9"/>
    <mergeCell ref="A11:B11"/>
    <mergeCell ref="A12:B12"/>
    <mergeCell ref="A13:B13"/>
    <mergeCell ref="A14:B14"/>
    <mergeCell ref="A16:G16"/>
    <mergeCell ref="A24:C24"/>
    <mergeCell ref="A26:C26"/>
    <mergeCell ref="A3:G3"/>
    <mergeCell ref="B4:C4"/>
    <mergeCell ref="B5:C5"/>
    <mergeCell ref="A18:C18"/>
    <mergeCell ref="A20:C20"/>
    <mergeCell ref="A22:C22"/>
  </mergeCells>
  <pageMargins left="0.25" right="0.25" top="0.75" bottom="0.75" header="0.3" footer="0.3"/>
  <pageSetup scale="95" fitToHeight="0" orientation="portrait" horizontalDpi="1200" verticalDpi="1200" r:id="rId1"/>
  <headerFooter>
    <oddFooter>&amp;L&amp;F - &amp;A&amp;R&amp;P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9C82D-2029-4BDE-8258-1454D22089E1}">
  <sheetPr>
    <pageSetUpPr fitToPage="1"/>
  </sheetPr>
  <dimension ref="A1:G47"/>
  <sheetViews>
    <sheetView workbookViewId="0">
      <selection activeCell="Q16" sqref="Q16"/>
    </sheetView>
  </sheetViews>
  <sheetFormatPr defaultColWidth="9.28515625" defaultRowHeight="18" customHeight="1"/>
  <cols>
    <col min="1" max="1" width="12.28515625" style="31" customWidth="1"/>
    <col min="2" max="2" width="47.85546875" style="31" customWidth="1"/>
    <col min="3" max="3" width="11.28515625" style="31" bestFit="1" customWidth="1"/>
    <col min="4" max="4" width="2.7109375" style="31" customWidth="1"/>
    <col min="5" max="5" width="13.7109375" style="31" customWidth="1"/>
    <col min="6" max="6" width="2.7109375" style="31" customWidth="1"/>
    <col min="7" max="7" width="13.28515625" style="31" customWidth="1"/>
    <col min="8" max="16384" width="9.28515625" style="31"/>
  </cols>
  <sheetData>
    <row r="1" spans="1:7" ht="18" customHeight="1">
      <c r="A1" s="1" t="s">
        <v>0</v>
      </c>
      <c r="B1" s="1"/>
      <c r="C1" s="163"/>
      <c r="D1" s="163"/>
      <c r="E1" s="1"/>
      <c r="F1" s="1"/>
      <c r="G1" s="1"/>
    </row>
    <row r="2" spans="1:7" ht="18" customHeight="1">
      <c r="A2" s="2" t="s">
        <v>23</v>
      </c>
      <c r="B2" s="2"/>
      <c r="C2" s="163"/>
      <c r="D2" s="163"/>
      <c r="E2" s="2"/>
      <c r="F2" s="2"/>
      <c r="G2" s="2"/>
    </row>
    <row r="3" spans="1:7" ht="18" customHeight="1">
      <c r="A3" s="243" t="s">
        <v>249</v>
      </c>
      <c r="B3" s="243"/>
      <c r="C3" s="243"/>
      <c r="D3" s="243"/>
      <c r="E3" s="243"/>
      <c r="F3" s="243"/>
      <c r="G3" s="243"/>
    </row>
    <row r="4" spans="1:7" ht="28.5" customHeight="1">
      <c r="A4" s="39" t="s">
        <v>2</v>
      </c>
      <c r="B4" s="164"/>
      <c r="C4" s="165"/>
    </row>
    <row r="5" spans="1:7" ht="28.5" customHeight="1">
      <c r="A5" s="39" t="s">
        <v>18</v>
      </c>
      <c r="B5" s="34"/>
      <c r="C5" s="166"/>
      <c r="E5" s="47" t="s">
        <v>19</v>
      </c>
      <c r="G5" s="186"/>
    </row>
    <row r="7" spans="1:7" ht="15" customHeight="1">
      <c r="A7" s="336"/>
      <c r="B7" s="336"/>
      <c r="C7" s="318" t="s">
        <v>261</v>
      </c>
      <c r="D7" s="36"/>
      <c r="E7" s="334" t="s">
        <v>255</v>
      </c>
      <c r="F7" s="145"/>
      <c r="G7" s="334" t="s">
        <v>256</v>
      </c>
    </row>
    <row r="8" spans="1:7" ht="15" customHeight="1">
      <c r="A8" s="336"/>
      <c r="B8" s="336"/>
      <c r="C8" s="318"/>
      <c r="D8" s="36"/>
      <c r="E8" s="334"/>
      <c r="F8" s="145"/>
      <c r="G8" s="334"/>
    </row>
    <row r="9" spans="1:7" ht="15" customHeight="1" thickBot="1">
      <c r="A9" s="336"/>
      <c r="B9" s="336"/>
      <c r="C9" s="333"/>
      <c r="D9" s="43"/>
      <c r="E9" s="335"/>
      <c r="F9" s="217"/>
      <c r="G9" s="335"/>
    </row>
    <row r="10" spans="1:7" ht="18" customHeight="1">
      <c r="C10" s="41"/>
      <c r="D10" s="41"/>
      <c r="E10" s="147"/>
      <c r="F10" s="147"/>
      <c r="G10" s="147"/>
    </row>
    <row r="11" spans="1:7" ht="15.75" customHeight="1">
      <c r="A11" s="326" t="s">
        <v>198</v>
      </c>
      <c r="B11" s="354"/>
      <c r="C11" s="355"/>
      <c r="D11" s="32"/>
      <c r="E11" s="159"/>
      <c r="F11" s="122"/>
      <c r="G11" s="159"/>
    </row>
    <row r="12" spans="1:7" s="20" customFormat="1" ht="15.75" customHeight="1">
      <c r="A12" s="326" t="s">
        <v>200</v>
      </c>
      <c r="B12" s="354"/>
      <c r="C12" s="356"/>
      <c r="D12" s="192"/>
      <c r="E12" s="193"/>
      <c r="F12" s="23"/>
      <c r="G12" s="193"/>
    </row>
    <row r="13" spans="1:7" ht="15.75" customHeight="1" thickBot="1">
      <c r="A13" s="326" t="s">
        <v>75</v>
      </c>
      <c r="B13" s="354"/>
      <c r="C13" s="357"/>
      <c r="D13" s="32"/>
      <c r="E13" s="160"/>
      <c r="F13" s="122"/>
      <c r="G13" s="160"/>
    </row>
    <row r="14" spans="1:7" ht="15.75" customHeight="1" thickBot="1">
      <c r="A14" s="326" t="s">
        <v>199</v>
      </c>
      <c r="B14" s="354"/>
      <c r="C14" s="358"/>
      <c r="D14" s="32"/>
      <c r="E14" s="161">
        <f>SUM(E11:E13)</f>
        <v>0</v>
      </c>
      <c r="F14" s="122"/>
      <c r="G14" s="161">
        <f>SUM(G11:G13)</f>
        <v>0</v>
      </c>
    </row>
    <row r="15" spans="1:7" ht="15" customHeight="1">
      <c r="E15" s="122"/>
      <c r="F15" s="122"/>
      <c r="G15" s="122"/>
    </row>
    <row r="16" spans="1:7" ht="18" customHeight="1">
      <c r="A16" s="326" t="s">
        <v>24</v>
      </c>
      <c r="B16" s="326"/>
      <c r="C16" s="326"/>
      <c r="D16" s="326"/>
      <c r="E16" s="326"/>
      <c r="F16" s="326"/>
      <c r="G16" s="326"/>
    </row>
    <row r="17" spans="1:7" ht="21" customHeight="1">
      <c r="A17" s="336"/>
      <c r="B17" s="336"/>
      <c r="C17" s="318" t="s">
        <v>261</v>
      </c>
      <c r="D17" s="36"/>
      <c r="E17" s="334" t="s">
        <v>255</v>
      </c>
      <c r="F17" s="145"/>
      <c r="G17" s="334" t="s">
        <v>256</v>
      </c>
    </row>
    <row r="18" spans="1:7" ht="15" customHeight="1">
      <c r="A18" s="336"/>
      <c r="B18" s="336"/>
      <c r="C18" s="318"/>
      <c r="D18" s="36"/>
      <c r="E18" s="334"/>
      <c r="F18" s="145"/>
      <c r="G18" s="334"/>
    </row>
    <row r="19" spans="1:7" ht="15" customHeight="1">
      <c r="A19" s="336"/>
      <c r="B19" s="336"/>
      <c r="C19" s="333"/>
      <c r="D19" s="43"/>
      <c r="E19" s="335"/>
      <c r="F19" s="217"/>
      <c r="G19" s="335"/>
    </row>
    <row r="20" spans="1:7" ht="30" customHeight="1">
      <c r="B20" s="39" t="s">
        <v>25</v>
      </c>
      <c r="C20" s="37">
        <v>10</v>
      </c>
      <c r="D20" s="37"/>
      <c r="E20" s="162"/>
      <c r="F20" s="122"/>
      <c r="G20" s="162"/>
    </row>
    <row r="21" spans="1:7" ht="18" customHeight="1">
      <c r="B21" s="39" t="s">
        <v>26</v>
      </c>
      <c r="C21" s="37">
        <v>11</v>
      </c>
      <c r="D21" s="37"/>
      <c r="E21" s="167"/>
      <c r="F21" s="122"/>
      <c r="G21" s="167"/>
    </row>
    <row r="22" spans="1:7" ht="18" customHeight="1">
      <c r="B22" s="39" t="s">
        <v>27</v>
      </c>
      <c r="C22" s="37">
        <v>12</v>
      </c>
      <c r="D22" s="37"/>
      <c r="E22" s="167"/>
      <c r="F22" s="122"/>
      <c r="G22" s="167"/>
    </row>
    <row r="23" spans="1:7" ht="18" customHeight="1">
      <c r="B23" s="39" t="s">
        <v>28</v>
      </c>
      <c r="C23" s="37">
        <v>13</v>
      </c>
      <c r="D23" s="37"/>
      <c r="E23" s="167"/>
      <c r="F23" s="122"/>
      <c r="G23" s="167"/>
    </row>
    <row r="24" spans="1:7" ht="18" customHeight="1">
      <c r="B24" s="39" t="s">
        <v>29</v>
      </c>
      <c r="C24" s="37">
        <v>14</v>
      </c>
      <c r="D24" s="37"/>
      <c r="E24" s="167"/>
      <c r="F24" s="122"/>
      <c r="G24" s="167"/>
    </row>
    <row r="25" spans="1:7" ht="18" customHeight="1">
      <c r="B25" s="39" t="s">
        <v>30</v>
      </c>
      <c r="C25" s="37">
        <v>15</v>
      </c>
      <c r="D25" s="37"/>
      <c r="E25" s="167"/>
      <c r="F25" s="122"/>
      <c r="G25" s="167"/>
    </row>
    <row r="26" spans="1:7" ht="18" customHeight="1">
      <c r="B26" s="39" t="s">
        <v>31</v>
      </c>
      <c r="C26" s="37">
        <v>16</v>
      </c>
      <c r="D26" s="37"/>
      <c r="E26" s="167"/>
      <c r="F26" s="122"/>
      <c r="G26" s="167"/>
    </row>
    <row r="27" spans="1:7" ht="18" customHeight="1">
      <c r="B27" s="39" t="s">
        <v>32</v>
      </c>
      <c r="C27" s="37">
        <v>17</v>
      </c>
      <c r="D27" s="37"/>
      <c r="E27" s="167"/>
      <c r="F27" s="122"/>
      <c r="G27" s="167"/>
    </row>
    <row r="28" spans="1:7" ht="18" customHeight="1">
      <c r="B28" s="39" t="s">
        <v>33</v>
      </c>
      <c r="C28" s="37">
        <v>18</v>
      </c>
      <c r="D28" s="37"/>
      <c r="E28" s="167"/>
      <c r="F28" s="122"/>
      <c r="G28" s="167"/>
    </row>
    <row r="29" spans="1:7" ht="18" customHeight="1">
      <c r="B29" s="39" t="s">
        <v>34</v>
      </c>
      <c r="C29" s="37">
        <v>20</v>
      </c>
      <c r="D29" s="37"/>
      <c r="E29" s="167"/>
      <c r="F29" s="122"/>
      <c r="G29" s="167"/>
    </row>
    <row r="30" spans="1:7" ht="18" customHeight="1">
      <c r="B30" s="39" t="s">
        <v>35</v>
      </c>
      <c r="C30" s="37">
        <v>21</v>
      </c>
      <c r="D30" s="37"/>
      <c r="E30" s="167"/>
      <c r="F30" s="122"/>
      <c r="G30" s="167"/>
    </row>
    <row r="31" spans="1:7" ht="18" customHeight="1" thickBot="1">
      <c r="B31" s="39" t="s">
        <v>36</v>
      </c>
      <c r="C31" s="37">
        <v>22</v>
      </c>
      <c r="D31" s="37"/>
      <c r="E31" s="168"/>
      <c r="F31" s="122"/>
      <c r="G31" s="168"/>
    </row>
    <row r="32" spans="1:7" ht="18" customHeight="1" thickBot="1">
      <c r="B32" s="338" t="s">
        <v>37</v>
      </c>
      <c r="C32" s="37"/>
      <c r="D32" s="37"/>
      <c r="E32" s="330">
        <f>SUM(E20:E31)</f>
        <v>0</v>
      </c>
      <c r="F32" s="339"/>
      <c r="G32" s="330">
        <f>SUM(G20:G31)</f>
        <v>0</v>
      </c>
    </row>
    <row r="33" spans="1:7" ht="18" customHeight="1">
      <c r="C33" s="37"/>
      <c r="D33" s="37"/>
      <c r="E33" s="122"/>
      <c r="F33" s="122"/>
      <c r="G33" s="122"/>
    </row>
    <row r="34" spans="1:7" ht="18" customHeight="1">
      <c r="A34" s="340" t="s">
        <v>38</v>
      </c>
      <c r="B34" s="340"/>
      <c r="C34" s="340"/>
      <c r="D34" s="37"/>
      <c r="E34" s="122"/>
      <c r="F34" s="122"/>
      <c r="G34" s="122"/>
    </row>
    <row r="35" spans="1:7" ht="18" customHeight="1">
      <c r="B35" s="39" t="s">
        <v>39</v>
      </c>
      <c r="C35" s="37" t="s">
        <v>40</v>
      </c>
      <c r="D35" s="37"/>
      <c r="E35" s="162"/>
      <c r="F35" s="122"/>
      <c r="G35" s="162"/>
    </row>
    <row r="36" spans="1:7" ht="18" customHeight="1" thickBot="1">
      <c r="B36" s="39" t="s">
        <v>41</v>
      </c>
      <c r="C36" s="37" t="s">
        <v>42</v>
      </c>
      <c r="D36" s="37"/>
      <c r="E36" s="168"/>
      <c r="F36" s="122"/>
      <c r="G36" s="168"/>
    </row>
    <row r="37" spans="1:7" ht="18" customHeight="1" thickBot="1">
      <c r="B37" s="338" t="s">
        <v>43</v>
      </c>
      <c r="E37" s="330">
        <f>SUM(E35:E36)</f>
        <v>0</v>
      </c>
      <c r="F37" s="339"/>
      <c r="G37" s="330">
        <f>SUM(G35:G36)</f>
        <v>0</v>
      </c>
    </row>
    <row r="38" spans="1:7" ht="27" customHeight="1" thickBot="1">
      <c r="A38" s="332" t="s">
        <v>44</v>
      </c>
      <c r="B38" s="332"/>
      <c r="C38" s="332"/>
      <c r="E38" s="330">
        <f>+E32+E37</f>
        <v>0</v>
      </c>
      <c r="F38" s="339"/>
      <c r="G38" s="330">
        <f>+G32+G37</f>
        <v>0</v>
      </c>
    </row>
    <row r="39" spans="1:7" ht="31.9" customHeight="1">
      <c r="A39" s="341" t="s">
        <v>45</v>
      </c>
      <c r="B39" s="341"/>
      <c r="E39" s="122"/>
      <c r="F39" s="122"/>
      <c r="G39" s="122"/>
    </row>
    <row r="40" spans="1:7" ht="18" customHeight="1">
      <c r="A40" s="342"/>
      <c r="B40" s="342"/>
      <c r="E40" s="122"/>
      <c r="F40" s="122"/>
      <c r="G40" s="122"/>
    </row>
    <row r="41" spans="1:7" ht="18" customHeight="1">
      <c r="A41" s="342"/>
      <c r="B41" s="342"/>
    </row>
    <row r="42" spans="1:7" ht="18" customHeight="1">
      <c r="A42" s="342"/>
      <c r="B42" s="342"/>
    </row>
    <row r="43" spans="1:7" ht="18" customHeight="1">
      <c r="A43" s="342"/>
      <c r="B43" s="342"/>
    </row>
    <row r="44" spans="1:7" ht="18" customHeight="1">
      <c r="A44" s="342"/>
      <c r="B44" s="342"/>
    </row>
    <row r="45" spans="1:7" ht="18" customHeight="1">
      <c r="A45" s="342"/>
      <c r="B45" s="342"/>
    </row>
    <row r="46" spans="1:7" ht="18" customHeight="1">
      <c r="A46" s="342"/>
      <c r="B46" s="342"/>
    </row>
    <row r="47" spans="1:7" ht="18" customHeight="1">
      <c r="A47" s="342"/>
      <c r="B47" s="342"/>
    </row>
  </sheetData>
  <mergeCells count="15">
    <mergeCell ref="A34:C34"/>
    <mergeCell ref="A38:C38"/>
    <mergeCell ref="A39:B39"/>
    <mergeCell ref="A12:B12"/>
    <mergeCell ref="A13:B13"/>
    <mergeCell ref="A14:B14"/>
    <mergeCell ref="A16:G16"/>
    <mergeCell ref="C17:C19"/>
    <mergeCell ref="E17:E19"/>
    <mergeCell ref="G17:G19"/>
    <mergeCell ref="A3:G3"/>
    <mergeCell ref="C7:C9"/>
    <mergeCell ref="E7:E9"/>
    <mergeCell ref="G7:G9"/>
    <mergeCell ref="A11:B11"/>
  </mergeCells>
  <pageMargins left="0.7" right="0.7" top="0.75" bottom="0.75" header="0.3" footer="0.3"/>
  <pageSetup scale="77" orientation="portrait" horizontalDpi="1200" verticalDpi="1200" r:id="rId1"/>
  <headerFooter>
    <oddFooter>&amp;L&amp;F - &amp;A&amp;R&amp;P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42"/>
  <sheetViews>
    <sheetView workbookViewId="0">
      <selection activeCell="R37" sqref="R37"/>
    </sheetView>
  </sheetViews>
  <sheetFormatPr defaultColWidth="9.28515625" defaultRowHeight="18" customHeight="1"/>
  <cols>
    <col min="1" max="1" width="12.28515625" style="31" customWidth="1"/>
    <col min="2" max="2" width="29.28515625" style="31" customWidth="1"/>
    <col min="3" max="3" width="2.28515625" style="31" customWidth="1"/>
    <col min="4" max="4" width="12.7109375" style="33" customWidth="1"/>
    <col min="5" max="5" width="2.7109375" style="31" customWidth="1"/>
    <col min="6" max="6" width="12.7109375" style="33" customWidth="1"/>
    <col min="7" max="7" width="2.7109375" style="31" customWidth="1"/>
    <col min="8" max="8" width="11.28515625" style="32" bestFit="1" customWidth="1"/>
    <col min="9" max="16384" width="9.28515625" style="31"/>
  </cols>
  <sheetData>
    <row r="1" spans="1:8" ht="18" customHeight="1">
      <c r="A1" s="1" t="s">
        <v>0</v>
      </c>
      <c r="B1" s="28"/>
      <c r="C1" s="28"/>
      <c r="D1" s="29"/>
      <c r="E1" s="28"/>
      <c r="F1" s="29"/>
      <c r="G1" s="28"/>
      <c r="H1" s="30"/>
    </row>
    <row r="2" spans="1:8" ht="18" customHeight="1">
      <c r="A2" s="2" t="s">
        <v>57</v>
      </c>
      <c r="B2" s="28"/>
      <c r="C2" s="28"/>
      <c r="D2" s="29"/>
      <c r="E2" s="28"/>
      <c r="F2" s="29"/>
      <c r="G2" s="28"/>
      <c r="H2" s="30"/>
    </row>
    <row r="3" spans="1:8" ht="18" customHeight="1">
      <c r="A3" s="243" t="s">
        <v>249</v>
      </c>
      <c r="B3" s="243"/>
      <c r="C3" s="243"/>
      <c r="D3" s="243"/>
      <c r="E3" s="243"/>
      <c r="F3" s="243"/>
      <c r="G3" s="243"/>
      <c r="H3" s="243"/>
    </row>
    <row r="4" spans="1:8" ht="25.5" customHeight="1">
      <c r="A4" s="39" t="s">
        <v>2</v>
      </c>
      <c r="B4" s="289"/>
      <c r="C4" s="289"/>
      <c r="D4" s="289"/>
      <c r="E4" s="289"/>
    </row>
    <row r="5" spans="1:8" ht="25.5" customHeight="1">
      <c r="A5" s="39" t="s">
        <v>18</v>
      </c>
      <c r="B5" s="290"/>
      <c r="C5" s="290"/>
      <c r="D5" s="290"/>
      <c r="E5" s="290"/>
      <c r="F5" s="307" t="s">
        <v>19</v>
      </c>
      <c r="G5" s="169"/>
      <c r="H5" s="186"/>
    </row>
    <row r="7" spans="1:8" ht="15" customHeight="1">
      <c r="A7" s="343"/>
      <c r="B7" s="343"/>
      <c r="D7" s="347" t="s">
        <v>255</v>
      </c>
      <c r="E7" s="308"/>
      <c r="F7" s="347" t="s">
        <v>256</v>
      </c>
      <c r="G7" s="308"/>
      <c r="H7" s="348" t="s">
        <v>261</v>
      </c>
    </row>
    <row r="8" spans="1:8" ht="15" customHeight="1">
      <c r="A8" s="343"/>
      <c r="B8" s="343"/>
      <c r="D8" s="347"/>
      <c r="E8" s="308"/>
      <c r="F8" s="347"/>
      <c r="G8" s="308"/>
      <c r="H8" s="348"/>
    </row>
    <row r="9" spans="1:8" ht="15" customHeight="1" thickBot="1">
      <c r="A9" s="343"/>
      <c r="B9" s="343"/>
      <c r="D9" s="349"/>
      <c r="E9" s="309"/>
      <c r="F9" s="349"/>
      <c r="G9" s="309"/>
      <c r="H9" s="350"/>
    </row>
    <row r="10" spans="1:8" ht="29.25" customHeight="1">
      <c r="A10" s="326" t="s">
        <v>58</v>
      </c>
      <c r="B10" s="326"/>
      <c r="D10" s="147"/>
      <c r="E10" s="147"/>
      <c r="F10" s="147"/>
      <c r="G10" s="40"/>
      <c r="H10" s="41"/>
    </row>
    <row r="11" spans="1:8" ht="24" customHeight="1">
      <c r="B11" s="39" t="s">
        <v>46</v>
      </c>
      <c r="D11" s="162"/>
      <c r="E11" s="122"/>
      <c r="F11" s="162"/>
      <c r="H11" s="43" t="s">
        <v>66</v>
      </c>
    </row>
    <row r="12" spans="1:8" ht="18" customHeight="1">
      <c r="B12" s="39" t="s">
        <v>31</v>
      </c>
      <c r="D12" s="167"/>
      <c r="E12" s="122"/>
      <c r="F12" s="167"/>
      <c r="H12" s="45" t="s">
        <v>47</v>
      </c>
    </row>
    <row r="13" spans="1:8" ht="18" customHeight="1">
      <c r="B13" s="39" t="s">
        <v>32</v>
      </c>
      <c r="D13" s="167"/>
      <c r="E13" s="122"/>
      <c r="F13" s="167"/>
      <c r="H13" s="45" t="s">
        <v>48</v>
      </c>
    </row>
    <row r="14" spans="1:8" ht="18" customHeight="1" thickBot="1">
      <c r="B14" s="39" t="s">
        <v>49</v>
      </c>
      <c r="D14" s="170"/>
      <c r="E14" s="122"/>
      <c r="F14" s="170"/>
      <c r="H14" s="45" t="s">
        <v>73</v>
      </c>
    </row>
    <row r="15" spans="1:8" ht="20.25" customHeight="1" thickBot="1">
      <c r="B15" s="344" t="s">
        <v>50</v>
      </c>
      <c r="D15" s="345">
        <f>SUM(D11:D14)</f>
        <v>0</v>
      </c>
      <c r="E15" s="346"/>
      <c r="F15" s="345">
        <f>SUM(F11:F14)</f>
        <v>0</v>
      </c>
      <c r="H15" s="33"/>
    </row>
    <row r="16" spans="1:8" ht="18" customHeight="1">
      <c r="D16" s="122"/>
      <c r="E16" s="122"/>
      <c r="F16" s="122"/>
    </row>
    <row r="17" spans="1:8" ht="18" customHeight="1">
      <c r="A17" s="351" t="s">
        <v>51</v>
      </c>
      <c r="B17" s="351"/>
      <c r="D17" s="122"/>
      <c r="E17" s="122"/>
      <c r="F17" s="122"/>
    </row>
    <row r="18" spans="1:8" ht="24" customHeight="1">
      <c r="B18" s="39" t="s">
        <v>52</v>
      </c>
      <c r="D18" s="122"/>
      <c r="E18" s="122"/>
      <c r="F18" s="122"/>
    </row>
    <row r="19" spans="1:8" ht="18" customHeight="1">
      <c r="B19" s="171"/>
      <c r="D19" s="162"/>
      <c r="E19" s="122"/>
      <c r="F19" s="162"/>
      <c r="H19" s="171"/>
    </row>
    <row r="20" spans="1:8" ht="18" customHeight="1">
      <c r="B20" s="34"/>
      <c r="D20" s="167"/>
      <c r="E20" s="122"/>
      <c r="F20" s="167"/>
      <c r="H20" s="34"/>
    </row>
    <row r="21" spans="1:8" ht="18" customHeight="1">
      <c r="B21" s="34"/>
      <c r="D21" s="167"/>
      <c r="E21" s="122"/>
      <c r="F21" s="167"/>
      <c r="H21" s="34"/>
    </row>
    <row r="22" spans="1:8" ht="24" customHeight="1">
      <c r="B22" s="39" t="s">
        <v>54</v>
      </c>
      <c r="D22" s="122"/>
      <c r="E22" s="122"/>
      <c r="F22" s="122"/>
    </row>
    <row r="23" spans="1:8" ht="18" customHeight="1">
      <c r="B23" s="171"/>
      <c r="D23" s="162"/>
      <c r="E23" s="122"/>
      <c r="F23" s="162"/>
      <c r="H23" s="171"/>
    </row>
    <row r="24" spans="1:8" ht="18" customHeight="1">
      <c r="B24" s="34"/>
      <c r="D24" s="167"/>
      <c r="E24" s="122"/>
      <c r="F24" s="167"/>
      <c r="H24" s="34"/>
    </row>
    <row r="25" spans="1:8" ht="18" customHeight="1">
      <c r="B25" s="34"/>
      <c r="D25" s="167"/>
      <c r="E25" s="122"/>
      <c r="F25" s="167"/>
      <c r="H25" s="34"/>
    </row>
    <row r="26" spans="1:8" ht="24" customHeight="1">
      <c r="B26" s="39" t="s">
        <v>53</v>
      </c>
      <c r="D26" s="122"/>
      <c r="E26" s="122"/>
      <c r="F26" s="122"/>
    </row>
    <row r="27" spans="1:8" ht="18" customHeight="1">
      <c r="B27" s="171"/>
      <c r="D27" s="162"/>
      <c r="E27" s="122"/>
      <c r="F27" s="162"/>
      <c r="H27" s="171"/>
    </row>
    <row r="28" spans="1:8" ht="18" customHeight="1">
      <c r="B28" s="34"/>
      <c r="D28" s="167"/>
      <c r="E28" s="122"/>
      <c r="F28" s="167"/>
      <c r="H28" s="34"/>
    </row>
    <row r="29" spans="1:8" ht="18" customHeight="1">
      <c r="B29" s="34"/>
      <c r="D29" s="167"/>
      <c r="E29" s="122"/>
      <c r="F29" s="167"/>
      <c r="H29" s="34"/>
    </row>
    <row r="30" spans="1:8" ht="24" customHeight="1">
      <c r="B30" s="39" t="s">
        <v>55</v>
      </c>
      <c r="D30" s="122"/>
      <c r="E30" s="122"/>
      <c r="F30" s="122"/>
    </row>
    <row r="31" spans="1:8" ht="18" customHeight="1">
      <c r="B31" s="171"/>
      <c r="D31" s="162"/>
      <c r="E31" s="122"/>
      <c r="F31" s="162"/>
      <c r="H31" s="171"/>
    </row>
    <row r="32" spans="1:8" ht="18" customHeight="1">
      <c r="B32" s="34"/>
      <c r="D32" s="167"/>
      <c r="E32" s="122"/>
      <c r="F32" s="167"/>
      <c r="H32" s="34"/>
    </row>
    <row r="33" spans="1:8" ht="18" customHeight="1" thickBot="1">
      <c r="B33" s="34"/>
      <c r="D33" s="167"/>
      <c r="E33" s="122"/>
      <c r="F33" s="167"/>
      <c r="H33" s="34"/>
    </row>
    <row r="34" spans="1:8" ht="20.25" customHeight="1" thickBot="1">
      <c r="B34" s="344" t="s">
        <v>56</v>
      </c>
      <c r="D34" s="352">
        <f>SUM(D18:D33)</f>
        <v>0</v>
      </c>
      <c r="E34" s="150"/>
      <c r="F34" s="352">
        <f>SUM(F18:F33)</f>
        <v>0</v>
      </c>
    </row>
    <row r="35" spans="1:8" ht="21.75" customHeight="1">
      <c r="A35" s="326" t="s">
        <v>45</v>
      </c>
      <c r="B35" s="326"/>
      <c r="D35" s="122"/>
      <c r="E35" s="122"/>
      <c r="F35" s="122"/>
    </row>
    <row r="36" spans="1:8" ht="18" customHeight="1">
      <c r="A36" s="353"/>
      <c r="B36" s="353"/>
      <c r="D36" s="122"/>
      <c r="E36" s="122"/>
      <c r="F36" s="122"/>
    </row>
    <row r="37" spans="1:8" ht="18" customHeight="1">
      <c r="A37" s="353"/>
      <c r="B37" s="353"/>
    </row>
    <row r="38" spans="1:8" ht="18" customHeight="1">
      <c r="A38" s="353"/>
      <c r="B38" s="353"/>
    </row>
    <row r="39" spans="1:8" ht="18" customHeight="1">
      <c r="A39" s="353"/>
      <c r="B39" s="353"/>
    </row>
    <row r="40" spans="1:8" ht="18" customHeight="1">
      <c r="A40" s="353"/>
      <c r="B40" s="353"/>
    </row>
    <row r="41" spans="1:8" ht="18" customHeight="1">
      <c r="A41" s="353"/>
      <c r="B41" s="353"/>
    </row>
    <row r="42" spans="1:8" ht="18" customHeight="1">
      <c r="A42" s="353"/>
      <c r="B42" s="353"/>
    </row>
  </sheetData>
  <mergeCells count="10">
    <mergeCell ref="A17:B17"/>
    <mergeCell ref="A35:B35"/>
    <mergeCell ref="A36:B42"/>
    <mergeCell ref="D7:D9"/>
    <mergeCell ref="F7:F9"/>
    <mergeCell ref="H7:H9"/>
    <mergeCell ref="A10:B10"/>
    <mergeCell ref="B4:E4"/>
    <mergeCell ref="B5:E5"/>
    <mergeCell ref="A3:H3"/>
  </mergeCells>
  <pageMargins left="0.45" right="0.45" top="0.75" bottom="0.5" header="0.3" footer="0.3"/>
  <pageSetup orientation="portrait" horizontalDpi="1200" verticalDpi="1200" r:id="rId1"/>
  <headerFooter>
    <oddFooter>&amp;L&amp;F - &amp;A&amp;R&amp;P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Checklist "NEW"</vt:lpstr>
      <vt:lpstr>Budget Approval Form</vt:lpstr>
      <vt:lpstr>GF Schedule</vt:lpstr>
      <vt:lpstr>Tuition &amp; Fees</vt:lpstr>
      <vt:lpstr>Tuition Waivers</vt:lpstr>
      <vt:lpstr>3% Scholarship</vt:lpstr>
      <vt:lpstr>Building</vt:lpstr>
      <vt:lpstr>Equipment</vt:lpstr>
      <vt:lpstr>IDC</vt:lpstr>
      <vt:lpstr>Compensation Table</vt:lpstr>
      <vt:lpstr>COVID-19 Fed Funding</vt:lpstr>
      <vt:lpstr>Exhibit 1 "NEW"</vt:lpstr>
      <vt:lpstr>'3% Scholarship'!Print_Area</vt:lpstr>
      <vt:lpstr>'Budget Approval Form'!Print_Area</vt:lpstr>
      <vt:lpstr>Building!Print_Area</vt:lpstr>
      <vt:lpstr>'Checklist "NEW"'!Print_Area</vt:lpstr>
      <vt:lpstr>'Compensation Table'!Print_Area</vt:lpstr>
      <vt:lpstr>'COVID-19 Fed Funding'!Print_Area</vt:lpstr>
      <vt:lpstr>Equipment!Print_Area</vt:lpstr>
      <vt:lpstr>'GF Schedule'!Print_Area</vt:lpstr>
      <vt:lpstr>IDC!Print_Area</vt:lpstr>
      <vt:lpstr>'Tuition &amp; Fees'!Print_Area</vt:lpstr>
      <vt:lpstr>'Tuition Waivers'!Print_Area</vt:lpstr>
    </vt:vector>
  </TitlesOfParts>
  <Company>NMHED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Institutional Finance</dc:creator>
  <cp:lastModifiedBy>Martinez, Tana, HED</cp:lastModifiedBy>
  <cp:lastPrinted>2025-04-01T17:59:35Z</cp:lastPrinted>
  <dcterms:created xsi:type="dcterms:W3CDTF">2008-03-14T19:53:14Z</dcterms:created>
  <dcterms:modified xsi:type="dcterms:W3CDTF">2025-04-01T21:43:36Z</dcterms:modified>
</cp:coreProperties>
</file>