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vr01\NMHED\Institutional Finance\Budget\FY 2023\Budget Forms and Instructions\"/>
    </mc:Choice>
  </mc:AlternateContent>
  <xr:revisionPtr revIDLastSave="0" documentId="13_ncr:1_{76252D41-437D-4295-AEDF-D3A628436276}" xr6:coauthVersionLast="36" xr6:coauthVersionMax="47" xr10:uidLastSave="{00000000-0000-0000-0000-000000000000}"/>
  <bookViews>
    <workbookView xWindow="0" yWindow="500" windowWidth="28800" windowHeight="11180" tabRatio="873" activeTab="1" xr2:uid="{00000000-000D-0000-FFFF-FFFF00000000}"/>
  </bookViews>
  <sheets>
    <sheet name="Budget Approval Form" sheetId="1" r:id="rId1"/>
    <sheet name="GF Schedule" sheetId="14" r:id="rId2"/>
    <sheet name="Tuition &amp; Fees" sheetId="15" r:id="rId3"/>
    <sheet name="Tuition Waivers" sheetId="13" r:id="rId4"/>
    <sheet name="3% Scholarship" sheetId="11" r:id="rId5"/>
    <sheet name="Building" sheetId="9" r:id="rId6"/>
    <sheet name="Equipment" sheetId="3" r:id="rId7"/>
    <sheet name="IDC" sheetId="4" r:id="rId8"/>
    <sheet name="Compensation Table" sheetId="16" r:id="rId9"/>
    <sheet name="COVID-19 Fed Funding" sheetId="17" r:id="rId10"/>
  </sheets>
  <externalReferences>
    <externalReference r:id="rId11"/>
  </externalReferences>
  <definedNames>
    <definedName name="\A" localSheetId="4">#REF!</definedName>
    <definedName name="\A" localSheetId="5">#REF!</definedName>
    <definedName name="\A">#REF!</definedName>
    <definedName name="\B" localSheetId="4">#REF!</definedName>
    <definedName name="\B" localSheetId="5">#REF!</definedName>
    <definedName name="\B">#REF!</definedName>
    <definedName name="\M" localSheetId="4">#REF!</definedName>
    <definedName name="\M" localSheetId="5">#REF!</definedName>
    <definedName name="\M">#REF!</definedName>
    <definedName name="\P" localSheetId="4">#REF!</definedName>
    <definedName name="\P" localSheetId="5">#REF!</definedName>
    <definedName name="\P">#REF!</definedName>
    <definedName name="B" localSheetId="4">#REF!</definedName>
    <definedName name="B" localSheetId="5">#REF!</definedName>
    <definedName name="B">#REF!</definedName>
    <definedName name="Base_and_Actual_Calc__step3_" localSheetId="4">#REF!</definedName>
    <definedName name="Base_and_Actual_Calc__step3_" localSheetId="5">#REF!</definedName>
    <definedName name="Base_and_Actual_Calc__step3_">#REF!</definedName>
    <definedName name="F" localSheetId="4">#REF!</definedName>
    <definedName name="F" localSheetId="5">#REF!</definedName>
    <definedName name="F">#REF!</definedName>
    <definedName name="_xlnm.Print_Area" localSheetId="4">'3% Scholarship'!$A$1:$G$32</definedName>
    <definedName name="_xlnm.Print_Area" localSheetId="0">'Budget Approval Form'!$A$1:$D$41</definedName>
    <definedName name="_xlnm.Print_Area" localSheetId="5">Building!$A$1:$G$29</definedName>
    <definedName name="_xlnm.Print_Area" localSheetId="9">'COVID-19 Fed Funding'!$A$1:$Q$32</definedName>
    <definedName name="_xlnm.Print_Area" localSheetId="6">Equipment!$A$1:$G$34</definedName>
    <definedName name="_xlnm.Print_Area" localSheetId="1">'GF Schedule'!$A$1:$J$56</definedName>
    <definedName name="_xlnm.Print_Area" localSheetId="7">IDC!$A$1:$H$36</definedName>
    <definedName name="_xlnm.Print_Area" localSheetId="2">'Tuition &amp; Fees'!$A$1:$X$42</definedName>
    <definedName name="TUI" localSheetId="4">[1]BRANCH!#REF!</definedName>
    <definedName name="TUI">[1]BRANCH!#REF!</definedName>
  </definedNames>
  <calcPr calcId="191029"/>
</workbook>
</file>

<file path=xl/calcChain.xml><?xml version="1.0" encoding="utf-8"?>
<calcChain xmlns="http://schemas.openxmlformats.org/spreadsheetml/2006/main">
  <c r="G25" i="13" l="1"/>
  <c r="G14" i="9" l="1"/>
  <c r="C19" i="11" l="1"/>
  <c r="E19" i="11" s="1"/>
  <c r="F19" i="11" s="1"/>
  <c r="C13" i="11"/>
  <c r="D16" i="11"/>
  <c r="C16" i="11"/>
  <c r="B16" i="11"/>
  <c r="A16" i="11"/>
  <c r="G54" i="14" l="1"/>
  <c r="X20" i="15" l="1"/>
  <c r="X25" i="15" s="1"/>
  <c r="W20" i="15"/>
  <c r="W25" i="15"/>
  <c r="V20" i="15"/>
  <c r="V25" i="15"/>
  <c r="U20" i="15"/>
  <c r="U25" i="15"/>
  <c r="I25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E13" i="11"/>
  <c r="F13" i="11" s="1"/>
  <c r="X29" i="15"/>
  <c r="W29" i="15"/>
  <c r="E10" i="13"/>
  <c r="D24" i="13" s="1"/>
  <c r="D12" i="13"/>
  <c r="E43" i="14"/>
  <c r="G26" i="14"/>
  <c r="G34" i="14" s="1"/>
  <c r="E26" i="14"/>
  <c r="E34" i="14" s="1"/>
  <c r="D15" i="13"/>
  <c r="D25" i="13" s="1"/>
  <c r="D19" i="13"/>
  <c r="D17" i="13"/>
  <c r="D14" i="13"/>
  <c r="D23" i="13"/>
  <c r="D21" i="13"/>
  <c r="D16" i="13"/>
  <c r="D20" i="13"/>
  <c r="D13" i="13"/>
  <c r="D18" i="13"/>
  <c r="E33" i="14"/>
  <c r="G33" i="14"/>
  <c r="G43" i="14"/>
  <c r="F25" i="13"/>
  <c r="C25" i="13"/>
  <c r="I10" i="13"/>
  <c r="J24" i="13" s="1"/>
  <c r="G10" i="13"/>
  <c r="G20" i="13" s="1"/>
  <c r="G16" i="13"/>
  <c r="G13" i="13"/>
  <c r="G14" i="13"/>
  <c r="G18" i="13"/>
  <c r="G28" i="9"/>
  <c r="E28" i="9"/>
  <c r="E14" i="9"/>
  <c r="G29" i="3"/>
  <c r="G24" i="3"/>
  <c r="G30" i="3" s="1"/>
  <c r="F34" i="4"/>
  <c r="D34" i="4"/>
  <c r="F15" i="4"/>
  <c r="D15" i="4"/>
  <c r="E29" i="3"/>
  <c r="E24" i="3"/>
  <c r="E30" i="3" s="1"/>
  <c r="C12" i="1"/>
  <c r="B12" i="1"/>
  <c r="D11" i="1"/>
  <c r="D10" i="1"/>
  <c r="J19" i="13" l="1"/>
  <c r="L25" i="13"/>
  <c r="J17" i="13"/>
  <c r="J20" i="13"/>
  <c r="N20" i="13" s="1"/>
  <c r="G22" i="13"/>
  <c r="J15" i="13"/>
  <c r="G45" i="14"/>
  <c r="E45" i="14"/>
  <c r="J16" i="13"/>
  <c r="J23" i="13"/>
  <c r="G21" i="13"/>
  <c r="J12" i="13"/>
  <c r="N12" i="13"/>
  <c r="J13" i="13"/>
  <c r="N13" i="13" s="1"/>
  <c r="J18" i="13"/>
  <c r="N18" i="13" s="1"/>
  <c r="G17" i="13"/>
  <c r="J14" i="13"/>
  <c r="N14" i="13" s="1"/>
  <c r="D22" i="13"/>
  <c r="N22" i="13" s="1"/>
  <c r="G23" i="13"/>
  <c r="N23" i="13" s="1"/>
  <c r="G24" i="13"/>
  <c r="N24" i="13" s="1"/>
  <c r="J21" i="13"/>
  <c r="G19" i="13"/>
  <c r="G12" i="13"/>
  <c r="J22" i="13"/>
  <c r="G15" i="13"/>
  <c r="D12" i="1"/>
  <c r="N17" i="13" l="1"/>
  <c r="N19" i="13"/>
  <c r="J25" i="13"/>
  <c r="N16" i="13"/>
  <c r="N21" i="13"/>
  <c r="N15" i="13"/>
  <c r="N25" i="13" l="1"/>
</calcChain>
</file>

<file path=xl/sharedStrings.xml><?xml version="1.0" encoding="utf-8"?>
<sst xmlns="http://schemas.openxmlformats.org/spreadsheetml/2006/main" count="354" uniqueCount="213">
  <si>
    <t>NEW MEXICO HIGHER EDUCATION DEPARTMENT</t>
  </si>
  <si>
    <t>Budget Approval Form</t>
  </si>
  <si>
    <t>INSTITUTION:</t>
  </si>
  <si>
    <t>EXPENDITURES</t>
  </si>
  <si>
    <t>UNRESTRICTED</t>
  </si>
  <si>
    <t>RESTRICTED</t>
  </si>
  <si>
    <t>TOTAL</t>
  </si>
  <si>
    <t>CURRENT FUNDS</t>
  </si>
  <si>
    <t>PLANT FUNDS</t>
  </si>
  <si>
    <t>N/A</t>
  </si>
  <si>
    <t xml:space="preserve">   TOTAL</t>
  </si>
  <si>
    <t>Amounts must agree with Exhibit 1 of the Operating Budget.</t>
  </si>
  <si>
    <t>This operating budget is submitted in accordance with Article 5, Section 9, of the Constitution of New Mexico and Section 21-1-26 NMSA 1978.  All information herein stated is true and correct to the best of my knowledge and belief.</t>
  </si>
  <si>
    <t>Approved by Governing Board:</t>
  </si>
  <si>
    <t>Chair</t>
  </si>
  <si>
    <t>Date</t>
  </si>
  <si>
    <t>Approved by New Mexico Higher Education Department:</t>
  </si>
  <si>
    <t>Cabinet Secretary</t>
  </si>
  <si>
    <t>Approved by Department of Finance &amp; Administration:</t>
  </si>
  <si>
    <t>Prepared By:</t>
  </si>
  <si>
    <t>Date:</t>
  </si>
  <si>
    <t>EXHIBIT(S)</t>
  </si>
  <si>
    <t>FINAL</t>
  </si>
  <si>
    <t>PROPOSED</t>
  </si>
  <si>
    <t>WHERE</t>
  </si>
  <si>
    <t>BUDGET</t>
  </si>
  <si>
    <t>BUDGETED</t>
  </si>
  <si>
    <t>Budgeting of Equipment</t>
  </si>
  <si>
    <t>UNRESTRICTED CURRENT FUND EXPENDITURES FOR EQUIPMENT:</t>
  </si>
  <si>
    <t>Instruction</t>
  </si>
  <si>
    <t>Academic Support</t>
  </si>
  <si>
    <t>Student Services</t>
  </si>
  <si>
    <t>Institutional Support</t>
  </si>
  <si>
    <t>Operation &amp; Maintenance of Plant</t>
  </si>
  <si>
    <t>Student Social &amp; Cultural Activities</t>
  </si>
  <si>
    <t>Research</t>
  </si>
  <si>
    <t>Public Service</t>
  </si>
  <si>
    <t>Internal Services</t>
  </si>
  <si>
    <t>Auxiliary Enterprises</t>
  </si>
  <si>
    <t>Athletics</t>
  </si>
  <si>
    <t>Independent Operations</t>
  </si>
  <si>
    <t>SUB-TOTAL CURRENT FUNDS</t>
  </si>
  <si>
    <t>TRANSFERS FOR EQUIPMENT:</t>
  </si>
  <si>
    <t>to Capital Outlay</t>
  </si>
  <si>
    <t>I</t>
  </si>
  <si>
    <t>to Renewals &amp; Replacements</t>
  </si>
  <si>
    <t>II</t>
  </si>
  <si>
    <t>SUB-TOTAL PLANT FUNDS</t>
  </si>
  <si>
    <t>TOTAL EXPENDITURES &amp; TRANSFERS:</t>
  </si>
  <si>
    <t>Comments:</t>
  </si>
  <si>
    <t>Instruction &amp; General</t>
  </si>
  <si>
    <t>16</t>
  </si>
  <si>
    <t>17</t>
  </si>
  <si>
    <t>Other</t>
  </si>
  <si>
    <t xml:space="preserve">   TOTAL SOURCES</t>
  </si>
  <si>
    <t>USES OF INDIRECT COST REVENUE:</t>
  </si>
  <si>
    <t>I &amp; G Programs (Specify):</t>
  </si>
  <si>
    <t>Public Service Programs (Specify):</t>
  </si>
  <si>
    <t>Research Programs (Specify):</t>
  </si>
  <si>
    <t>Other Programs (Specify):</t>
  </si>
  <si>
    <t xml:space="preserve">   TOTAL USES</t>
  </si>
  <si>
    <t>Budgeting of Sources and Uses of Indirect Cost Revenue</t>
  </si>
  <si>
    <t>SOURCES OF INDIRECT COST REVENUE:</t>
  </si>
  <si>
    <t>Summer Session</t>
  </si>
  <si>
    <t>Room</t>
  </si>
  <si>
    <t>Board</t>
  </si>
  <si>
    <t xml:space="preserve">Approved by: </t>
  </si>
  <si>
    <t>Min Rate</t>
  </si>
  <si>
    <t>Max Rate</t>
  </si>
  <si>
    <t>Notes:</t>
  </si>
  <si>
    <t>9</t>
  </si>
  <si>
    <t>Room and Board Rates</t>
  </si>
  <si>
    <t>(per semester)</t>
  </si>
  <si>
    <t>Name of Chief Financial Officer (type)</t>
  </si>
  <si>
    <t>CFO Signature</t>
  </si>
  <si>
    <t>(required)</t>
  </si>
  <si>
    <t>Tuition, Required Fees,  Room &amp; Board Rates</t>
  </si>
  <si>
    <t>(e.g. 22)</t>
  </si>
  <si>
    <t>Budgeting of Building Renewal &amp; Replacement Transfer</t>
  </si>
  <si>
    <t>Less amount retained in I&amp;G for I&amp;G purposes (enter as negative)</t>
  </si>
  <si>
    <t>Equals amount transferred to BR&amp;R (Exh. II)</t>
  </si>
  <si>
    <t>For each I&amp;G exhibit, as applicable, briefly explain for what purpose the BR&amp;R money will be used.</t>
  </si>
  <si>
    <t>10</t>
  </si>
  <si>
    <t>(explain)</t>
  </si>
  <si>
    <t>11</t>
  </si>
  <si>
    <t>12</t>
  </si>
  <si>
    <t>13</t>
  </si>
  <si>
    <t>14</t>
  </si>
  <si>
    <t xml:space="preserve">TOTAL BR&amp;R </t>
  </si>
  <si>
    <t>-  resident rate of community colleges is in-district rate</t>
  </si>
  <si>
    <t>-  consistent with www.commondataset.org initiative, post the tuition and required fees for a full-time undergraduate student were a FULL academic year is defined as (30 semester hours or 45 quarter hours)</t>
  </si>
  <si>
    <t>3% Scholarship</t>
  </si>
  <si>
    <t>Total 3% Scholarship Transfer Amount</t>
  </si>
  <si>
    <t xml:space="preserve">  Please check if rate is flat tuition which covers 15-18 hours</t>
  </si>
  <si>
    <t>Undergraduate 
 Full time</t>
  </si>
  <si>
    <t>Graduate
  Full Time</t>
  </si>
  <si>
    <t>Professional
Full Time</t>
  </si>
  <si>
    <t>Differential</t>
  </si>
  <si>
    <t>Undergraduate</t>
  </si>
  <si>
    <t>Tuition Differential</t>
  </si>
  <si>
    <t>Graduate</t>
  </si>
  <si>
    <t>Total Cost</t>
  </si>
  <si>
    <t xml:space="preserve">   Graduate Assistant</t>
  </si>
  <si>
    <t xml:space="preserve">   Competitive Scholarship</t>
  </si>
  <si>
    <t xml:space="preserve">   Military</t>
  </si>
  <si>
    <t xml:space="preserve">   National Guard</t>
  </si>
  <si>
    <t xml:space="preserve">   Foregin Military</t>
  </si>
  <si>
    <t xml:space="preserve">   Navajo</t>
  </si>
  <si>
    <t xml:space="preserve">   Colorado</t>
  </si>
  <si>
    <t xml:space="preserve">   Texas 135 Miles</t>
  </si>
  <si>
    <t xml:space="preserve">   Arizona</t>
  </si>
  <si>
    <t xml:space="preserve">   WICHE</t>
  </si>
  <si>
    <t xml:space="preserve">   Non Resident Athlete</t>
  </si>
  <si>
    <t xml:space="preserve">   Restricted</t>
  </si>
  <si>
    <t xml:space="preserve">   Other Non Resident</t>
  </si>
  <si>
    <t>Subtotal</t>
  </si>
  <si>
    <t>Tuition Waivers</t>
  </si>
  <si>
    <t>Total Head Count</t>
  </si>
  <si>
    <t>Change</t>
  </si>
  <si>
    <t>(Dollars)</t>
  </si>
  <si>
    <t>(Percent)</t>
  </si>
  <si>
    <t>Calculation of 3% Scholarship Required Transfer</t>
  </si>
  <si>
    <t>Example</t>
  </si>
  <si>
    <t>Required Transfer</t>
  </si>
  <si>
    <t>Actual Transfer</t>
  </si>
  <si>
    <t>Student Head Count</t>
  </si>
  <si>
    <t>General Fund Appropriations Schedule</t>
  </si>
  <si>
    <t>EXPENSE</t>
  </si>
  <si>
    <t>PROGRAM DESCRIPTION</t>
  </si>
  <si>
    <t>(add rows as needed)</t>
  </si>
  <si>
    <t xml:space="preserve">   SUBTOTAL DIRECT (per final GF Summary)</t>
  </si>
  <si>
    <t xml:space="preserve">   SUBTOTAL FLOW-THROUGH</t>
  </si>
  <si>
    <t>TOTAL GF APPROPRIATIONS</t>
  </si>
  <si>
    <t>Total Must tie to General Fund Summary</t>
  </si>
  <si>
    <t xml:space="preserve">  Please check if rate is flat tuition which covers 12-18 hours</t>
  </si>
  <si>
    <t xml:space="preserve">  Other - No flat rate</t>
  </si>
  <si>
    <t>Exhibits 10-14</t>
  </si>
  <si>
    <t>Exhibit 16</t>
  </si>
  <si>
    <t>Exhibit 17</t>
  </si>
  <si>
    <t>Exhibit 21</t>
  </si>
  <si>
    <t>Exhibit 22</t>
  </si>
  <si>
    <t>Totals by Exhibit (from Above)</t>
  </si>
  <si>
    <t>Total General Fund Appropriations</t>
  </si>
  <si>
    <t>Undergraduate Tuition</t>
  </si>
  <si>
    <t>Graduate Tuition</t>
  </si>
  <si>
    <t>Full Time Fees</t>
  </si>
  <si>
    <t>Part-time/Hourly rate</t>
  </si>
  <si>
    <t>Full Time/per semester</t>
  </si>
  <si>
    <t>Undergrad</t>
  </si>
  <si>
    <t>Resident
In District</t>
  </si>
  <si>
    <t>Non
Resident</t>
  </si>
  <si>
    <t>Resident - Per Credit Hr.</t>
  </si>
  <si>
    <t>Non Resident - Per Credit Hr.</t>
  </si>
  <si>
    <t xml:space="preserve">Professional Student Annual Rate Only </t>
  </si>
  <si>
    <t xml:space="preserve">Total Tuition &amp; Fees - Annual Rate Formula Calculation </t>
  </si>
  <si>
    <t xml:space="preserve">Total Full Time Tuition &amp; Fees - Per Semester 
Formula Calculation </t>
  </si>
  <si>
    <t>Undergraduate SCH</t>
  </si>
  <si>
    <t>Graduate SCH</t>
  </si>
  <si>
    <t>Professional SCH</t>
  </si>
  <si>
    <t>Resident Tuition Rate</t>
  </si>
  <si>
    <t>Non-Resident Tuition Rate</t>
  </si>
  <si>
    <t>3% Scholarship not available to dual credit, Non-credit, nor Non-resident students</t>
  </si>
  <si>
    <t>I&amp;G</t>
  </si>
  <si>
    <t>10-14</t>
  </si>
  <si>
    <t>Headcount = eligible resident students only</t>
  </si>
  <si>
    <t>Compensation Table</t>
  </si>
  <si>
    <t xml:space="preserve">FACULTY </t>
  </si>
  <si>
    <t>STAFF</t>
  </si>
  <si>
    <t xml:space="preserve">EXECUTIVE </t>
  </si>
  <si>
    <t>COMPENSATION INCREASE (%)</t>
  </si>
  <si>
    <t>COMPENSATION TABLE</t>
  </si>
  <si>
    <t xml:space="preserve">FIXED OR VARIABLE                   </t>
  </si>
  <si>
    <t>If "Variable" was selected, please explain below:</t>
  </si>
  <si>
    <t>State Budget Division Director</t>
  </si>
  <si>
    <t>Tuition &amp; Fees Semester Rate</t>
  </si>
  <si>
    <t xml:space="preserve"> </t>
  </si>
  <si>
    <t>FY22</t>
  </si>
  <si>
    <t>FY 2022</t>
  </si>
  <si>
    <t>NMHED Analyst</t>
  </si>
  <si>
    <t>State Budget Division Analyst</t>
  </si>
  <si>
    <t>NMHED Cabinet Secretary or Designee</t>
  </si>
  <si>
    <t>Include all Recurring + COMP Per Section 4, 5 &amp; 8:</t>
  </si>
  <si>
    <t>Include any Non-Recurring and all Junior Bill line items and in this section</t>
  </si>
  <si>
    <t>TOTAL Other Appropriations</t>
  </si>
  <si>
    <t>Federal Funding in Response to COVID-19</t>
  </si>
  <si>
    <t>CFDA number</t>
  </si>
  <si>
    <t>Grant End Date</t>
  </si>
  <si>
    <t>Federal Grant Section</t>
  </si>
  <si>
    <t>Exhibit where budgeted</t>
  </si>
  <si>
    <t>Actuals</t>
  </si>
  <si>
    <t>Budget</t>
  </si>
  <si>
    <t>Estimated Actuals</t>
  </si>
  <si>
    <t>Proposed Budget</t>
  </si>
  <si>
    <t>Total $ Awarded
Student Portion</t>
  </si>
  <si>
    <t>Total $ Awarded
Institutional Portion</t>
  </si>
  <si>
    <t>Brief Expenditure Description
(Purpose / Use)</t>
  </si>
  <si>
    <t>Restricted
or
Unrestricted</t>
  </si>
  <si>
    <t>FY 2023 (Academic Year 2022-2023)</t>
  </si>
  <si>
    <t>FY23</t>
  </si>
  <si>
    <r>
      <t>PART A</t>
    </r>
    <r>
      <rPr>
        <sz val="10"/>
        <rFont val="Arial"/>
        <family val="2"/>
      </rPr>
      <t xml:space="preserve"> - GF APPROPRIATIONS </t>
    </r>
    <r>
      <rPr>
        <b/>
        <sz val="10"/>
        <rFont val="Arial"/>
        <family val="2"/>
      </rPr>
      <t>DIRECTLY</t>
    </r>
    <r>
      <rPr>
        <sz val="10"/>
        <rFont val="Arial"/>
        <family val="2"/>
      </rPr>
      <t xml:space="preserve"> TO THE INSTITUTION</t>
    </r>
  </si>
  <si>
    <r>
      <t>PART B</t>
    </r>
    <r>
      <rPr>
        <sz val="10"/>
        <rFont val="Arial"/>
        <family val="2"/>
      </rPr>
      <t xml:space="preserve"> - GF APPROPRIATIONS </t>
    </r>
    <r>
      <rPr>
        <b/>
        <sz val="10"/>
        <rFont val="Arial"/>
        <family val="2"/>
      </rPr>
      <t>THROUGH NMHED  (Flow-Thru's) -</t>
    </r>
    <r>
      <rPr>
        <sz val="10"/>
        <rFont val="Arial"/>
        <family val="2"/>
      </rPr>
      <t>EXCLUDING COMP:</t>
    </r>
  </si>
  <si>
    <r>
      <t>PART C</t>
    </r>
    <r>
      <rPr>
        <sz val="10"/>
        <rFont val="Arial"/>
        <family val="2"/>
      </rPr>
      <t xml:space="preserve"> - GF APPROPRIATIONS </t>
    </r>
    <r>
      <rPr>
        <b/>
        <sz val="10"/>
        <rFont val="Arial"/>
        <family val="2"/>
      </rPr>
      <t>DIRECTLY</t>
    </r>
    <r>
      <rPr>
        <sz val="10"/>
        <rFont val="Arial"/>
        <family val="2"/>
      </rPr>
      <t xml:space="preserve"> TO THE INSTITUTION</t>
    </r>
  </si>
  <si>
    <t>Amounts in this section should net to total dollars appropriated to your institution.  
HED, DFA, &amp; LFC use the net total to tie with all State Government Appropriations in respecitive budgeted individual exhibits as well as in Exhibit 4 and Exhibit A</t>
  </si>
  <si>
    <t>FY21
Budget</t>
  </si>
  <si>
    <r>
      <t xml:space="preserve">Oversight Agency
</t>
    </r>
    <r>
      <rPr>
        <sz val="8"/>
        <rFont val="Arial"/>
        <family val="2"/>
      </rPr>
      <t>(US Dept of Ed or Other)</t>
    </r>
  </si>
  <si>
    <r>
      <t xml:space="preserve">Federal Act Title
</t>
    </r>
    <r>
      <rPr>
        <sz val="8"/>
        <rFont val="Arial"/>
        <family val="2"/>
      </rPr>
      <t>(CARES CRF, HEERF, ARP, Other)</t>
    </r>
  </si>
  <si>
    <t xml:space="preserve">2022-2023 ACADEMIC YEAR as reported in FY23 Budget Exhibit </t>
  </si>
  <si>
    <t>OPTIONAL Proposed FY23 Operating Budget</t>
  </si>
  <si>
    <t>Required FY22 Report of Actuals</t>
  </si>
  <si>
    <t>FY 2023</t>
  </si>
  <si>
    <t>Fall 2021</t>
  </si>
  <si>
    <t>Total BR&amp;R Transfer Amount (annual recurring I&amp;G Transfer)</t>
  </si>
  <si>
    <t>BR&amp;R Transfer per Laws 2022 Ch 54 Section 5 Non-Recurring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</si>
</sst>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[$-409]d\-mmm\-yy;@"/>
    <numFmt numFmtId="167" formatCode="0.0%"/>
  </numFmts>
  <fonts count="20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name val="CG Omega (W1)"/>
    </font>
    <font>
      <b/>
      <sz val="10"/>
      <color rgb="FF7030A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340">
    <xf numFmtId="0" fontId="0" fillId="0" borderId="0" xfId="0"/>
    <xf numFmtId="0" fontId="2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6" fillId="0" borderId="0" xfId="4" applyFont="1"/>
    <xf numFmtId="164" fontId="6" fillId="0" borderId="0" xfId="4" applyNumberFormat="1" applyFont="1"/>
    <xf numFmtId="164" fontId="1" fillId="0" borderId="0" xfId="4" applyNumberFormat="1" applyFont="1" applyAlignment="1">
      <alignment horizontal="centerContinuous"/>
    </xf>
    <xf numFmtId="0" fontId="1" fillId="0" borderId="0" xfId="4" applyFont="1"/>
    <xf numFmtId="164" fontId="1" fillId="0" borderId="0" xfId="4" applyNumberFormat="1" applyFont="1"/>
    <xf numFmtId="0" fontId="1" fillId="0" borderId="1" xfId="4" applyFont="1" applyBorder="1"/>
    <xf numFmtId="164" fontId="1" fillId="0" borderId="2" xfId="4" applyNumberFormat="1" applyFont="1" applyBorder="1" applyAlignment="1">
      <alignment horizontal="center"/>
    </xf>
    <xf numFmtId="164" fontId="1" fillId="0" borderId="3" xfId="4" applyNumberFormat="1" applyFont="1" applyBorder="1" applyAlignment="1">
      <alignment horizontal="center"/>
    </xf>
    <xf numFmtId="0" fontId="1" fillId="0" borderId="4" xfId="4" applyFont="1" applyBorder="1"/>
    <xf numFmtId="5" fontId="1" fillId="0" borderId="21" xfId="4" applyNumberFormat="1" applyFont="1" applyBorder="1" applyProtection="1">
      <protection locked="0"/>
    </xf>
    <xf numFmtId="5" fontId="1" fillId="0" borderId="22" xfId="4" applyNumberFormat="1" applyFont="1" applyBorder="1" applyProtection="1">
      <protection locked="0"/>
    </xf>
    <xf numFmtId="5" fontId="1" fillId="0" borderId="23" xfId="4" applyNumberFormat="1" applyFont="1" applyBorder="1"/>
    <xf numFmtId="0" fontId="1" fillId="0" borderId="5" xfId="4" applyFont="1" applyBorder="1"/>
    <xf numFmtId="5" fontId="1" fillId="0" borderId="24" xfId="4" applyNumberFormat="1" applyFont="1" applyBorder="1" applyProtection="1">
      <protection locked="0"/>
    </xf>
    <xf numFmtId="5" fontId="1" fillId="0" borderId="11" xfId="4" applyNumberFormat="1" applyFont="1" applyBorder="1" applyAlignment="1">
      <alignment horizontal="center"/>
    </xf>
    <xf numFmtId="5" fontId="1" fillId="0" borderId="25" xfId="4" applyNumberFormat="1" applyFont="1" applyBorder="1"/>
    <xf numFmtId="0" fontId="1" fillId="0" borderId="6" xfId="4" applyFont="1" applyBorder="1" applyAlignment="1"/>
    <xf numFmtId="5" fontId="1" fillId="0" borderId="26" xfId="4" applyNumberFormat="1" applyFont="1" applyBorder="1"/>
    <xf numFmtId="5" fontId="1" fillId="0" borderId="27" xfId="4" applyNumberFormat="1" applyFont="1" applyBorder="1"/>
    <xf numFmtId="0" fontId="1" fillId="0" borderId="0" xfId="4" applyFont="1" applyProtection="1">
      <protection locked="0"/>
    </xf>
    <xf numFmtId="164" fontId="1" fillId="0" borderId="0" xfId="4" applyNumberFormat="1" applyFont="1" applyProtection="1">
      <protection locked="0"/>
    </xf>
    <xf numFmtId="14" fontId="1" fillId="0" borderId="8" xfId="4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4" applyFont="1"/>
    <xf numFmtId="164" fontId="9" fillId="0" borderId="0" xfId="4" applyNumberFormat="1" applyFont="1"/>
    <xf numFmtId="165" fontId="9" fillId="0" borderId="0" xfId="0" applyNumberFormat="1" applyFont="1"/>
    <xf numFmtId="49" fontId="9" fillId="0" borderId="0" xfId="0" applyNumberFormat="1" applyFont="1"/>
    <xf numFmtId="0" fontId="9" fillId="0" borderId="0" xfId="0" applyFont="1" applyAlignment="1">
      <alignment wrapText="1"/>
    </xf>
    <xf numFmtId="0" fontId="12" fillId="0" borderId="0" xfId="4" applyFont="1"/>
    <xf numFmtId="164" fontId="12" fillId="0" borderId="0" xfId="4" applyNumberFormat="1" applyFont="1"/>
    <xf numFmtId="0" fontId="6" fillId="0" borderId="0" xfId="4" applyFont="1" applyProtection="1">
      <protection locked="0"/>
    </xf>
    <xf numFmtId="0" fontId="9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9" fillId="0" borderId="0" xfId="2" applyFont="1"/>
    <xf numFmtId="5" fontId="9" fillId="0" borderId="0" xfId="0" applyNumberFormat="1" applyFont="1"/>
    <xf numFmtId="5" fontId="9" fillId="0" borderId="0" xfId="0" applyNumberFormat="1" applyFont="1" applyBorder="1"/>
    <xf numFmtId="5" fontId="12" fillId="0" borderId="0" xfId="0" applyNumberFormat="1" applyFont="1"/>
    <xf numFmtId="49" fontId="9" fillId="0" borderId="0" xfId="0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7" fontId="9" fillId="0" borderId="0" xfId="0" applyNumberFormat="1" applyFont="1"/>
    <xf numFmtId="10" fontId="9" fillId="0" borderId="0" xfId="0" applyNumberFormat="1" applyFont="1"/>
    <xf numFmtId="37" fontId="9" fillId="0" borderId="0" xfId="0" applyNumberFormat="1" applyFont="1" applyAlignment="1">
      <alignment wrapText="1"/>
    </xf>
    <xf numFmtId="7" fontId="9" fillId="0" borderId="0" xfId="0" applyNumberFormat="1" applyFont="1" applyAlignment="1">
      <alignment wrapText="1"/>
    </xf>
    <xf numFmtId="3" fontId="9" fillId="0" borderId="0" xfId="0" applyNumberFormat="1" applyFont="1"/>
    <xf numFmtId="0" fontId="9" fillId="0" borderId="0" xfId="0" applyFont="1" applyFill="1" applyBorder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Border="1" applyAlignment="1"/>
    <xf numFmtId="165" fontId="1" fillId="0" borderId="0" xfId="0" applyNumberFormat="1" applyFont="1"/>
    <xf numFmtId="49" fontId="1" fillId="0" borderId="0" xfId="0" applyNumberFormat="1" applyFont="1"/>
    <xf numFmtId="49" fontId="1" fillId="0" borderId="9" xfId="0" applyNumberFormat="1" applyFont="1" applyBorder="1" applyAlignment="1"/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0" xfId="0" applyFont="1"/>
    <xf numFmtId="165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/>
    <xf numFmtId="165" fontId="1" fillId="0" borderId="0" xfId="0" applyNumberFormat="1" applyFont="1" applyBorder="1"/>
    <xf numFmtId="49" fontId="1" fillId="0" borderId="0" xfId="0" applyNumberFormat="1" applyFont="1" applyBorder="1"/>
    <xf numFmtId="165" fontId="1" fillId="0" borderId="8" xfId="0" applyNumberFormat="1" applyFont="1" applyBorder="1"/>
    <xf numFmtId="49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/>
    <xf numFmtId="49" fontId="1" fillId="0" borderId="9" xfId="0" applyNumberFormat="1" applyFont="1" applyBorder="1" applyAlignment="1">
      <alignment horizontal="center"/>
    </xf>
    <xf numFmtId="165" fontId="1" fillId="0" borderId="20" xfId="0" applyNumberFormat="1" applyFont="1" applyBorder="1"/>
    <xf numFmtId="49" fontId="1" fillId="0" borderId="9" xfId="0" applyNumberFormat="1" applyFont="1" applyBorder="1"/>
    <xf numFmtId="165" fontId="6" fillId="0" borderId="13" xfId="0" applyNumberFormat="1" applyFont="1" applyBorder="1"/>
    <xf numFmtId="0" fontId="6" fillId="0" borderId="0" xfId="0" applyFont="1" applyAlignment="1">
      <alignment horizontal="right"/>
    </xf>
    <xf numFmtId="165" fontId="6" fillId="0" borderId="40" xfId="0" applyNumberFormat="1" applyFont="1" applyBorder="1"/>
    <xf numFmtId="165" fontId="1" fillId="2" borderId="8" xfId="0" applyNumberFormat="1" applyFont="1" applyFill="1" applyBorder="1"/>
    <xf numFmtId="165" fontId="1" fillId="0" borderId="12" xfId="0" applyNumberFormat="1" applyFont="1" applyBorder="1"/>
    <xf numFmtId="0" fontId="2" fillId="0" borderId="0" xfId="4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49" fontId="1" fillId="0" borderId="9" xfId="0" applyNumberFormat="1" applyFont="1" applyBorder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2" applyFont="1" applyAlignment="1"/>
    <xf numFmtId="0" fontId="1" fillId="0" borderId="0" xfId="2" applyFont="1"/>
    <xf numFmtId="0" fontId="14" fillId="0" borderId="0" xfId="2" applyFont="1" applyBorder="1"/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6" fillId="0" borderId="0" xfId="2" applyFont="1"/>
    <xf numFmtId="0" fontId="1" fillId="0" borderId="0" xfId="2" applyFont="1" applyBorder="1" applyAlignment="1"/>
    <xf numFmtId="0" fontId="14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" fillId="0" borderId="12" xfId="2" applyFont="1" applyBorder="1"/>
    <xf numFmtId="0" fontId="1" fillId="0" borderId="0" xfId="2" applyFont="1" applyBorder="1"/>
    <xf numFmtId="0" fontId="6" fillId="0" borderId="0" xfId="2" applyFont="1" applyFill="1" applyAlignment="1">
      <alignment horizontal="center"/>
    </xf>
    <xf numFmtId="0" fontId="6" fillId="0" borderId="0" xfId="2" applyFont="1" applyBorder="1" applyAlignment="1">
      <alignment horizontal="center"/>
    </xf>
    <xf numFmtId="0" fontId="15" fillId="0" borderId="0" xfId="7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0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40" fontId="15" fillId="0" borderId="11" xfId="0" applyNumberFormat="1" applyFont="1" applyFill="1" applyBorder="1" applyAlignment="1">
      <alignment horizontal="center" wrapText="1"/>
    </xf>
    <xf numFmtId="40" fontId="16" fillId="0" borderId="0" xfId="0" applyNumberFormat="1" applyFont="1" applyFill="1" applyBorder="1" applyAlignment="1">
      <alignment horizontal="center"/>
    </xf>
    <xf numFmtId="43" fontId="15" fillId="0" borderId="11" xfId="6" applyFont="1" applyFill="1" applyBorder="1" applyAlignment="1">
      <alignment horizontal="center" wrapText="1"/>
    </xf>
    <xf numFmtId="3" fontId="16" fillId="0" borderId="0" xfId="8" applyNumberFormat="1" applyFont="1" applyFill="1" applyBorder="1" applyAlignment="1">
      <alignment horizontal="left"/>
    </xf>
    <xf numFmtId="40" fontId="16" fillId="2" borderId="11" xfId="0" applyNumberFormat="1" applyFont="1" applyFill="1" applyBorder="1"/>
    <xf numFmtId="40" fontId="16" fillId="0" borderId="0" xfId="0" applyNumberFormat="1" applyFont="1" applyFill="1" applyBorder="1"/>
    <xf numFmtId="40" fontId="16" fillId="2" borderId="11" xfId="0" applyNumberFormat="1" applyFont="1" applyFill="1" applyBorder="1" applyAlignment="1">
      <alignment horizontal="center"/>
    </xf>
    <xf numFmtId="167" fontId="16" fillId="0" borderId="0" xfId="0" applyNumberFormat="1" applyFont="1" applyFill="1" applyBorder="1"/>
    <xf numFmtId="4" fontId="16" fillId="0" borderId="11" xfId="0" applyNumberFormat="1" applyFont="1" applyFill="1" applyBorder="1"/>
    <xf numFmtId="43" fontId="16" fillId="0" borderId="11" xfId="6" applyFont="1" applyFill="1" applyBorder="1" applyAlignment="1">
      <alignment horizontal="right"/>
    </xf>
    <xf numFmtId="40" fontId="16" fillId="0" borderId="15" xfId="0" applyNumberFormat="1" applyFont="1" applyFill="1" applyBorder="1"/>
    <xf numFmtId="40" fontId="16" fillId="0" borderId="33" xfId="0" applyNumberFormat="1" applyFont="1" applyFill="1" applyBorder="1" applyAlignment="1">
      <alignment horizontal="center"/>
    </xf>
    <xf numFmtId="40" fontId="16" fillId="0" borderId="33" xfId="0" applyNumberFormat="1" applyFont="1" applyFill="1" applyBorder="1"/>
    <xf numFmtId="4" fontId="16" fillId="0" borderId="0" xfId="0" applyNumberFormat="1" applyFont="1" applyFill="1" applyBorder="1"/>
    <xf numFmtId="43" fontId="16" fillId="0" borderId="0" xfId="6" applyFont="1" applyFill="1" applyBorder="1" applyAlignment="1">
      <alignment horizontal="right"/>
    </xf>
    <xf numFmtId="0" fontId="1" fillId="0" borderId="15" xfId="0" applyFont="1" applyBorder="1"/>
    <xf numFmtId="0" fontId="1" fillId="0" borderId="33" xfId="0" applyFont="1" applyBorder="1"/>
    <xf numFmtId="40" fontId="15" fillId="0" borderId="0" xfId="0" applyNumberFormat="1" applyFont="1" applyFill="1" applyBorder="1" applyAlignment="1">
      <alignment horizontal="center" wrapText="1"/>
    </xf>
    <xf numFmtId="43" fontId="15" fillId="0" borderId="0" xfId="6" applyFont="1" applyFill="1" applyBorder="1" applyAlignment="1">
      <alignment horizontal="center" wrapText="1"/>
    </xf>
    <xf numFmtId="0" fontId="6" fillId="5" borderId="0" xfId="0" applyFont="1" applyFill="1"/>
    <xf numFmtId="0" fontId="6" fillId="5" borderId="15" xfId="0" applyFont="1" applyFill="1" applyBorder="1"/>
    <xf numFmtId="0" fontId="6" fillId="5" borderId="0" xfId="0" applyFont="1" applyFill="1" applyBorder="1"/>
    <xf numFmtId="0" fontId="6" fillId="5" borderId="33" xfId="0" applyFont="1" applyFill="1" applyBorder="1"/>
    <xf numFmtId="0" fontId="6" fillId="0" borderId="0" xfId="2" quotePrefix="1" applyFont="1"/>
    <xf numFmtId="0" fontId="1" fillId="0" borderId="11" xfId="2" applyFont="1" applyBorder="1" applyAlignment="1">
      <alignment horizontal="center"/>
    </xf>
    <xf numFmtId="164" fontId="1" fillId="2" borderId="11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40" fontId="15" fillId="0" borderId="11" xfId="0" applyNumberFormat="1" applyFont="1" applyFill="1" applyBorder="1" applyAlignment="1">
      <alignment horizontal="center" vertical="center" wrapText="1"/>
    </xf>
    <xf numFmtId="40" fontId="15" fillId="0" borderId="10" xfId="0" applyNumberFormat="1" applyFont="1" applyFill="1" applyBorder="1" applyAlignment="1">
      <alignment horizontal="center" vertical="center" wrapText="1"/>
    </xf>
    <xf numFmtId="40" fontId="16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43" fontId="15" fillId="0" borderId="11" xfId="6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40" fontId="16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/>
    <xf numFmtId="0" fontId="14" fillId="0" borderId="0" xfId="0" applyFont="1" applyBorder="1" applyAlignment="1"/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/>
    <xf numFmtId="3" fontId="18" fillId="0" borderId="0" xfId="0" applyNumberFormat="1" applyFont="1" applyFill="1" applyAlignment="1"/>
    <xf numFmtId="8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8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/>
    <xf numFmtId="0" fontId="18" fillId="0" borderId="11" xfId="0" applyFont="1" applyBorder="1" applyAlignment="1">
      <alignment horizontal="center" wrapText="1"/>
    </xf>
    <xf numFmtId="8" fontId="19" fillId="0" borderId="11" xfId="0" applyNumberFormat="1" applyFont="1" applyFill="1" applyBorder="1" applyAlignment="1">
      <alignment horizontal="center" wrapText="1"/>
    </xf>
    <xf numFmtId="8" fontId="19" fillId="2" borderId="11" xfId="0" applyNumberFormat="1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center" wrapText="1"/>
    </xf>
    <xf numFmtId="164" fontId="19" fillId="2" borderId="11" xfId="0" applyNumberFormat="1" applyFont="1" applyFill="1" applyBorder="1" applyAlignment="1">
      <alignment horizontal="center" wrapText="1"/>
    </xf>
    <xf numFmtId="8" fontId="1" fillId="0" borderId="0" xfId="0" applyNumberFormat="1" applyFont="1"/>
    <xf numFmtId="3" fontId="1" fillId="0" borderId="0" xfId="0" applyNumberFormat="1" applyFont="1"/>
    <xf numFmtId="8" fontId="19" fillId="0" borderId="31" xfId="0" applyNumberFormat="1" applyFont="1" applyBorder="1" applyAlignment="1">
      <alignment horizontal="center" wrapText="1"/>
    </xf>
    <xf numFmtId="8" fontId="19" fillId="0" borderId="9" xfId="0" applyNumberFormat="1" applyFont="1" applyBorder="1" applyAlignment="1">
      <alignment horizontal="center" wrapText="1"/>
    </xf>
    <xf numFmtId="164" fontId="19" fillId="0" borderId="9" xfId="0" applyNumberFormat="1" applyFont="1" applyBorder="1" applyAlignment="1">
      <alignment horizontal="center" wrapText="1"/>
    </xf>
    <xf numFmtId="164" fontId="19" fillId="0" borderId="3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Continuous" wrapText="1"/>
    </xf>
    <xf numFmtId="5" fontId="1" fillId="0" borderId="0" xfId="0" applyNumberFormat="1" applyFont="1" applyAlignment="1">
      <alignment horizontal="centerContinuous"/>
    </xf>
    <xf numFmtId="5" fontId="1" fillId="0" borderId="0" xfId="0" applyNumberFormat="1" applyFont="1" applyAlignment="1">
      <alignment horizontal="right"/>
    </xf>
    <xf numFmtId="5" fontId="1" fillId="0" borderId="0" xfId="0" applyNumberFormat="1" applyFont="1"/>
    <xf numFmtId="0" fontId="6" fillId="0" borderId="0" xfId="0" applyFont="1" applyFill="1" applyBorder="1" applyAlignment="1" applyProtection="1"/>
    <xf numFmtId="0" fontId="6" fillId="0" borderId="0" xfId="0" applyFont="1" applyAlignment="1">
      <alignment horizontal="centerContinuous"/>
    </xf>
    <xf numFmtId="7" fontId="6" fillId="3" borderId="1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5" fontId="6" fillId="3" borderId="0" xfId="0" applyNumberFormat="1" applyFont="1" applyFill="1" applyBorder="1" applyAlignment="1" applyProtection="1">
      <alignment horizontal="center" wrapText="1"/>
    </xf>
    <xf numFmtId="5" fontId="6" fillId="3" borderId="0" xfId="0" applyNumberFormat="1" applyFont="1" applyFill="1" applyBorder="1" applyAlignment="1" applyProtection="1">
      <alignment horizontal="center"/>
    </xf>
    <xf numFmtId="0" fontId="6" fillId="3" borderId="34" xfId="0" applyFont="1" applyFill="1" applyBorder="1" applyProtection="1"/>
    <xf numFmtId="0" fontId="6" fillId="3" borderId="34" xfId="0" applyFont="1" applyFill="1" applyBorder="1" applyAlignment="1" applyProtection="1">
      <alignment horizontal="center"/>
    </xf>
    <xf numFmtId="7" fontId="6" fillId="3" borderId="35" xfId="0" applyNumberFormat="1" applyFont="1" applyFill="1" applyBorder="1" applyAlignment="1" applyProtection="1">
      <alignment horizontal="center" vertical="center" wrapText="1"/>
    </xf>
    <xf numFmtId="37" fontId="6" fillId="3" borderId="2" xfId="0" applyNumberFormat="1" applyFont="1" applyFill="1" applyBorder="1" applyAlignment="1" applyProtection="1">
      <alignment horizontal="center" vertical="center" wrapText="1"/>
    </xf>
    <xf numFmtId="5" fontId="6" fillId="3" borderId="2" xfId="0" applyNumberFormat="1" applyFont="1" applyFill="1" applyBorder="1" applyAlignment="1" applyProtection="1">
      <alignment horizontal="center" vertical="center" wrapText="1"/>
    </xf>
    <xf numFmtId="5" fontId="6" fillId="3" borderId="2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7" fontId="6" fillId="0" borderId="14" xfId="0" applyNumberFormat="1" applyFont="1" applyFill="1" applyBorder="1" applyAlignment="1">
      <alignment horizontal="center"/>
    </xf>
    <xf numFmtId="37" fontId="6" fillId="0" borderId="10" xfId="0" applyNumberFormat="1" applyFont="1" applyBorder="1" applyAlignment="1">
      <alignment horizontal="center"/>
    </xf>
    <xf numFmtId="5" fontId="6" fillId="0" borderId="10" xfId="0" applyNumberFormat="1" applyFont="1" applyBorder="1" applyAlignment="1">
      <alignment horizontal="center" wrapText="1"/>
    </xf>
    <xf numFmtId="5" fontId="6" fillId="0" borderId="10" xfId="0" applyNumberFormat="1" applyFont="1" applyBorder="1" applyAlignment="1">
      <alignment horizontal="center"/>
    </xf>
    <xf numFmtId="0" fontId="6" fillId="0" borderId="30" xfId="0" applyFont="1" applyBorder="1"/>
    <xf numFmtId="7" fontId="6" fillId="0" borderId="15" xfId="0" applyNumberFormat="1" applyFont="1" applyFill="1" applyBorder="1" applyAlignment="1">
      <alignment horizontal="center"/>
    </xf>
    <xf numFmtId="37" fontId="6" fillId="0" borderId="16" xfId="0" applyNumberFormat="1" applyFont="1" applyBorder="1" applyAlignment="1">
      <alignment horizontal="center"/>
    </xf>
    <xf numFmtId="5" fontId="6" fillId="0" borderId="16" xfId="0" applyNumberFormat="1" applyFont="1" applyBorder="1" applyAlignment="1">
      <alignment horizontal="center" wrapText="1"/>
    </xf>
    <xf numFmtId="5" fontId="6" fillId="0" borderId="16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7" fontId="6" fillId="0" borderId="39" xfId="0" applyNumberFormat="1" applyFont="1" applyFill="1" applyBorder="1" applyAlignment="1">
      <alignment horizontal="center" vertical="center" wrapText="1"/>
    </xf>
    <xf numFmtId="37" fontId="6" fillId="3" borderId="38" xfId="0" applyNumberFormat="1" applyFont="1" applyFill="1" applyBorder="1" applyAlignment="1" applyProtection="1">
      <alignment horizontal="center" vertical="center" wrapText="1"/>
    </xf>
    <xf numFmtId="5" fontId="6" fillId="0" borderId="38" xfId="0" applyNumberFormat="1" applyFont="1" applyBorder="1" applyAlignment="1">
      <alignment horizontal="center" vertical="center" wrapText="1"/>
    </xf>
    <xf numFmtId="5" fontId="6" fillId="0" borderId="3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Alignment="1">
      <alignment horizontal="center"/>
    </xf>
    <xf numFmtId="0" fontId="18" fillId="0" borderId="0" xfId="0" applyFont="1"/>
    <xf numFmtId="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5" fontId="1" fillId="0" borderId="2" xfId="0" applyNumberFormat="1" applyFont="1" applyBorder="1" applyAlignment="1">
      <alignment horizontal="center"/>
    </xf>
    <xf numFmtId="5" fontId="1" fillId="0" borderId="7" xfId="0" applyNumberFormat="1" applyFont="1" applyBorder="1"/>
    <xf numFmtId="5" fontId="1" fillId="0" borderId="11" xfId="0" applyNumberFormat="1" applyFont="1" applyBorder="1"/>
    <xf numFmtId="5" fontId="1" fillId="0" borderId="0" xfId="0" applyNumberFormat="1" applyFont="1" applyBorder="1"/>
    <xf numFmtId="7" fontId="6" fillId="3" borderId="35" xfId="0" applyNumberFormat="1" applyFont="1" applyFill="1" applyBorder="1" applyProtection="1"/>
    <xf numFmtId="37" fontId="6" fillId="3" borderId="2" xfId="0" applyNumberFormat="1" applyFont="1" applyFill="1" applyBorder="1" applyProtection="1"/>
    <xf numFmtId="5" fontId="6" fillId="3" borderId="2" xfId="0" applyNumberFormat="1" applyFont="1" applyFill="1" applyBorder="1" applyAlignment="1" applyProtection="1">
      <alignment wrapText="1"/>
    </xf>
    <xf numFmtId="5" fontId="6" fillId="3" borderId="2" xfId="0" applyNumberFormat="1" applyFont="1" applyFill="1" applyBorder="1" applyProtection="1"/>
    <xf numFmtId="10" fontId="6" fillId="3" borderId="3" xfId="0" applyNumberFormat="1" applyFont="1" applyFill="1" applyBorder="1" applyProtection="1"/>
    <xf numFmtId="7" fontId="1" fillId="0" borderId="0" xfId="0" applyNumberFormat="1" applyFont="1"/>
    <xf numFmtId="3" fontId="1" fillId="0" borderId="0" xfId="0" applyNumberFormat="1" applyFont="1" applyAlignment="1">
      <alignment wrapText="1"/>
    </xf>
    <xf numFmtId="5" fontId="6" fillId="0" borderId="0" xfId="0" applyNumberFormat="1" applyFont="1" applyAlignment="1">
      <alignment wrapText="1"/>
    </xf>
    <xf numFmtId="5" fontId="6" fillId="0" borderId="0" xfId="0" applyNumberFormat="1" applyFont="1"/>
    <xf numFmtId="10" fontId="1" fillId="0" borderId="0" xfId="0" applyNumberFormat="1" applyFont="1"/>
    <xf numFmtId="7" fontId="6" fillId="2" borderId="17" xfId="0" applyNumberFormat="1" applyFont="1" applyFill="1" applyBorder="1"/>
    <xf numFmtId="37" fontId="6" fillId="2" borderId="18" xfId="0" applyNumberFormat="1" applyFont="1" applyFill="1" applyBorder="1"/>
    <xf numFmtId="5" fontId="6" fillId="0" borderId="18" xfId="0" applyNumberFormat="1" applyFont="1" applyBorder="1" applyAlignment="1" applyProtection="1">
      <alignment wrapText="1"/>
    </xf>
    <xf numFmtId="5" fontId="6" fillId="2" borderId="18" xfId="0" applyNumberFormat="1" applyFont="1" applyFill="1" applyBorder="1" applyAlignment="1">
      <alignment wrapText="1"/>
    </xf>
    <xf numFmtId="5" fontId="6" fillId="0" borderId="18" xfId="0" applyNumberFormat="1" applyFont="1" applyBorder="1" applyProtection="1"/>
    <xf numFmtId="10" fontId="6" fillId="0" borderId="3" xfId="0" applyNumberFormat="1" applyFont="1" applyBorder="1" applyProtection="1"/>
    <xf numFmtId="49" fontId="4" fillId="0" borderId="0" xfId="0" applyNumberFormat="1" applyFont="1" applyBorder="1" applyAlignment="1"/>
    <xf numFmtId="166" fontId="1" fillId="0" borderId="8" xfId="0" applyNumberFormat="1" applyFont="1" applyBorder="1" applyAlignment="1">
      <alignment horizontal="center"/>
    </xf>
    <xf numFmtId="5" fontId="1" fillId="0" borderId="10" xfId="0" applyNumberFormat="1" applyFont="1" applyBorder="1"/>
    <xf numFmtId="5" fontId="1" fillId="0" borderId="16" xfId="0" applyNumberFormat="1" applyFont="1" applyBorder="1"/>
    <xf numFmtId="5" fontId="1" fillId="0" borderId="28" xfId="0" applyNumberFormat="1" applyFont="1" applyBorder="1"/>
    <xf numFmtId="49" fontId="1" fillId="0" borderId="0" xfId="0" applyNumberFormat="1" applyFont="1" applyBorder="1" applyAlignment="1">
      <alignment horizontal="center"/>
    </xf>
    <xf numFmtId="5" fontId="1" fillId="0" borderId="8" xfId="0" applyNumberFormat="1" applyFont="1" applyBorder="1"/>
    <xf numFmtId="0" fontId="1" fillId="0" borderId="0" xfId="0" applyFont="1" applyBorder="1" applyAlignment="1"/>
    <xf numFmtId="5" fontId="6" fillId="0" borderId="13" xfId="0" applyNumberFormat="1" applyFont="1" applyBorder="1"/>
    <xf numFmtId="0" fontId="6" fillId="0" borderId="0" xfId="4" applyFont="1" applyAlignment="1">
      <alignment horizontal="centerContinuous"/>
    </xf>
    <xf numFmtId="49" fontId="4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5" fontId="1" fillId="0" borderId="0" xfId="0" applyNumberFormat="1" applyFont="1" applyAlignment="1">
      <alignment wrapText="1"/>
    </xf>
    <xf numFmtId="5" fontId="1" fillId="0" borderId="2" xfId="0" applyNumberFormat="1" applyFont="1" applyBorder="1" applyAlignment="1">
      <alignment wrapText="1"/>
    </xf>
    <xf numFmtId="5" fontId="1" fillId="0" borderId="8" xfId="0" applyNumberFormat="1" applyFont="1" applyBorder="1" applyAlignment="1"/>
    <xf numFmtId="5" fontId="1" fillId="0" borderId="9" xfId="0" applyNumberFormat="1" applyFont="1" applyBorder="1" applyAlignment="1"/>
    <xf numFmtId="5" fontId="1" fillId="0" borderId="19" xfId="0" applyNumberFormat="1" applyFont="1" applyBorder="1" applyAlignment="1"/>
    <xf numFmtId="0" fontId="1" fillId="0" borderId="0" xfId="0" applyFont="1" applyAlignment="1"/>
    <xf numFmtId="5" fontId="6" fillId="0" borderId="13" xfId="0" applyNumberFormat="1" applyFont="1" applyBorder="1" applyAlignment="1"/>
    <xf numFmtId="166" fontId="1" fillId="0" borderId="0" xfId="0" applyNumberFormat="1" applyFont="1" applyBorder="1" applyAlignment="1"/>
    <xf numFmtId="165" fontId="6" fillId="0" borderId="2" xfId="0" applyNumberFormat="1" applyFont="1" applyBorder="1" applyAlignment="1">
      <alignment horizontal="center"/>
    </xf>
    <xf numFmtId="5" fontId="1" fillId="0" borderId="9" xfId="0" applyNumberFormat="1" applyFont="1" applyBorder="1"/>
    <xf numFmtId="5" fontId="1" fillId="0" borderId="20" xfId="0" applyNumberFormat="1" applyFont="1" applyBorder="1"/>
    <xf numFmtId="5" fontId="1" fillId="0" borderId="13" xfId="0" applyNumberFormat="1" applyFont="1" applyBorder="1"/>
    <xf numFmtId="49" fontId="1" fillId="0" borderId="8" xfId="0" applyNumberFormat="1" applyFont="1" applyBorder="1"/>
    <xf numFmtId="164" fontId="1" fillId="0" borderId="2" xfId="4" applyNumberFormat="1" applyFont="1" applyBorder="1" applyAlignment="1">
      <alignment horizontal="center" wrapText="1"/>
    </xf>
    <xf numFmtId="164" fontId="1" fillId="0" borderId="3" xfId="4" applyNumberFormat="1" applyFont="1" applyBorder="1" applyAlignment="1">
      <alignment horizontal="center" wrapText="1"/>
    </xf>
    <xf numFmtId="5" fontId="1" fillId="0" borderId="23" xfId="4" applyNumberFormat="1" applyFont="1" applyBorder="1" applyProtection="1">
      <protection locked="0"/>
    </xf>
    <xf numFmtId="5" fontId="1" fillId="0" borderId="25" xfId="4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" fillId="0" borderId="0" xfId="4" applyFont="1" applyAlignment="1">
      <alignment horizontal="center"/>
    </xf>
    <xf numFmtId="49" fontId="1" fillId="0" borderId="8" xfId="4" applyNumberFormat="1" applyFont="1" applyBorder="1" applyAlignment="1" applyProtection="1">
      <protection locked="0"/>
    </xf>
    <xf numFmtId="49" fontId="4" fillId="0" borderId="8" xfId="4" applyNumberFormat="1" applyFont="1" applyBorder="1" applyAlignment="1" applyProtection="1">
      <protection locked="0"/>
    </xf>
    <xf numFmtId="0" fontId="5" fillId="0" borderId="29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0" fontId="1" fillId="0" borderId="0" xfId="4" applyFont="1" applyAlignment="1">
      <alignment wrapText="1"/>
    </xf>
    <xf numFmtId="0" fontId="1" fillId="0" borderId="8" xfId="0" applyFont="1" applyBorder="1" applyAlignment="1"/>
    <xf numFmtId="49" fontId="4" fillId="0" borderId="8" xfId="0" applyNumberFormat="1" applyFont="1" applyBorder="1" applyAlignment="1"/>
    <xf numFmtId="166" fontId="1" fillId="0" borderId="8" xfId="0" applyNumberFormat="1" applyFont="1" applyBorder="1" applyAlignment="1">
      <alignment horizontal="center"/>
    </xf>
    <xf numFmtId="3" fontId="15" fillId="5" borderId="31" xfId="8" applyNumberFormat="1" applyFont="1" applyFill="1" applyBorder="1" applyAlignment="1">
      <alignment horizontal="center"/>
    </xf>
    <xf numFmtId="3" fontId="15" fillId="5" borderId="9" xfId="8" applyNumberFormat="1" applyFont="1" applyFill="1" applyBorder="1" applyAlignment="1">
      <alignment horizontal="center"/>
    </xf>
    <xf numFmtId="3" fontId="15" fillId="5" borderId="32" xfId="8" applyNumberFormat="1" applyFont="1" applyFill="1" applyBorder="1" applyAlignment="1">
      <alignment horizontal="center"/>
    </xf>
    <xf numFmtId="4" fontId="15" fillId="6" borderId="11" xfId="0" applyNumberFormat="1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 wrapText="1"/>
    </xf>
    <xf numFmtId="43" fontId="15" fillId="0" borderId="11" xfId="6" applyFont="1" applyFill="1" applyBorder="1" applyAlignment="1">
      <alignment horizontal="center" wrapText="1"/>
    </xf>
    <xf numFmtId="0" fontId="14" fillId="0" borderId="8" xfId="2" applyFont="1" applyBorder="1" applyAlignment="1">
      <alignment horizontal="left"/>
    </xf>
    <xf numFmtId="0" fontId="14" fillId="0" borderId="8" xfId="2" applyFont="1" applyBorder="1" applyAlignment="1">
      <alignment horizontal="center"/>
    </xf>
    <xf numFmtId="40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3" fontId="15" fillId="0" borderId="11" xfId="6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left" wrapText="1"/>
    </xf>
    <xf numFmtId="40" fontId="15" fillId="4" borderId="31" xfId="0" applyNumberFormat="1" applyFont="1" applyFill="1" applyBorder="1" applyAlignment="1">
      <alignment horizontal="center" vertical="center"/>
    </xf>
    <xf numFmtId="40" fontId="15" fillId="4" borderId="9" xfId="0" applyNumberFormat="1" applyFont="1" applyFill="1" applyBorder="1" applyAlignment="1">
      <alignment horizontal="center" vertical="center"/>
    </xf>
    <xf numFmtId="40" fontId="15" fillId="4" borderId="32" xfId="0" applyNumberFormat="1" applyFont="1" applyFill="1" applyBorder="1" applyAlignment="1">
      <alignment horizontal="center" vertical="center"/>
    </xf>
    <xf numFmtId="40" fontId="15" fillId="4" borderId="11" xfId="0" applyNumberFormat="1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" fillId="0" borderId="8" xfId="2" applyFont="1" applyBorder="1" applyAlignment="1">
      <alignment horizontal="left"/>
    </xf>
    <xf numFmtId="40" fontId="15" fillId="0" borderId="31" xfId="0" applyNumberFormat="1" applyFont="1" applyFill="1" applyBorder="1" applyAlignment="1">
      <alignment horizontal="center" vertical="center" wrapText="1"/>
    </xf>
    <xf numFmtId="40" fontId="15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8" fillId="0" borderId="33" xfId="0" applyFont="1" applyBorder="1" applyAlignment="1">
      <alignment horizontal="right" wrapText="1"/>
    </xf>
    <xf numFmtId="0" fontId="3" fillId="0" borderId="0" xfId="4" applyFont="1" applyAlignment="1">
      <alignment horizontal="center"/>
    </xf>
    <xf numFmtId="0" fontId="14" fillId="0" borderId="8" xfId="0" applyFont="1" applyBorder="1" applyAlignment="1">
      <alignment horizontal="center"/>
    </xf>
    <xf numFmtId="49" fontId="17" fillId="0" borderId="8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6" fillId="3" borderId="3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/>
    </xf>
    <xf numFmtId="0" fontId="1" fillId="0" borderId="3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49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5" fillId="0" borderId="29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30" xfId="4" applyFont="1" applyBorder="1" applyAlignment="1">
      <alignment horizontal="center" vertical="center"/>
    </xf>
    <xf numFmtId="0" fontId="1" fillId="0" borderId="0" xfId="4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wrapText="1"/>
    </xf>
    <xf numFmtId="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8" fontId="1" fillId="2" borderId="0" xfId="0" applyNumberFormat="1" applyFont="1" applyFill="1" applyBorder="1"/>
    <xf numFmtId="38" fontId="1" fillId="2" borderId="0" xfId="0" applyNumberFormat="1" applyFont="1" applyFill="1"/>
    <xf numFmtId="38" fontId="1" fillId="2" borderId="8" xfId="0" applyNumberFormat="1" applyFont="1" applyFill="1" applyBorder="1"/>
    <xf numFmtId="3" fontId="1" fillId="0" borderId="9" xfId="0" applyNumberFormat="1" applyFont="1" applyBorder="1"/>
    <xf numFmtId="8" fontId="1" fillId="0" borderId="9" xfId="0" applyNumberFormat="1" applyFont="1" applyBorder="1"/>
    <xf numFmtId="38" fontId="1" fillId="0" borderId="8" xfId="0" applyNumberFormat="1" applyFont="1" applyBorder="1"/>
    <xf numFmtId="0" fontId="1" fillId="0" borderId="9" xfId="0" applyFont="1" applyBorder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</cellXfs>
  <cellStyles count="9">
    <cellStyle name="Comma" xfId="6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FY08 Budget Approval Form" xfId="4" xr:uid="{00000000-0005-0000-0000-000005000000}"/>
    <cellStyle name="Normal_Sheet4" xfId="7" xr:uid="{00000000-0005-0000-0000-000006000000}"/>
    <cellStyle name="Normal_SSIG" xfId="8" xr:uid="{00000000-0005-0000-0000-000007000000}"/>
    <cellStyle name="Percent 2" xfId="5" xr:uid="{00000000-0005-0000-0000-00000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Budget%20&amp;%20Finance%20Division\FY08\FY08%20Formula%20Files\Documents%20and%20Settings\Owner\My%20Documents\NMHED\_Budget%20and%20Finance\FY07\FY07%20Formula%20Files\FY07%20CC%20Tuition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DEPE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workbookViewId="0">
      <selection activeCell="K10" sqref="K10"/>
    </sheetView>
  </sheetViews>
  <sheetFormatPr defaultColWidth="9.1796875" defaultRowHeight="12.5"/>
  <cols>
    <col min="1" max="1" width="22.81640625" style="6" customWidth="1"/>
    <col min="2" max="4" width="18.81640625" style="7" customWidth="1"/>
    <col min="5" max="16384" width="9.1796875" style="6"/>
  </cols>
  <sheetData>
    <row r="1" spans="1:4" ht="18" customHeight="1">
      <c r="A1" s="1" t="s">
        <v>0</v>
      </c>
      <c r="B1" s="5"/>
      <c r="C1" s="5"/>
      <c r="D1" s="5"/>
    </row>
    <row r="2" spans="1:4" ht="18" customHeight="1">
      <c r="A2" s="2" t="s">
        <v>1</v>
      </c>
      <c r="B2" s="5"/>
      <c r="C2" s="5"/>
      <c r="D2" s="5"/>
    </row>
    <row r="3" spans="1:4" ht="18" customHeight="1">
      <c r="A3" s="261" t="s">
        <v>197</v>
      </c>
      <c r="B3" s="261"/>
      <c r="C3" s="261"/>
      <c r="D3" s="261"/>
    </row>
    <row r="4" spans="1:4" ht="18" customHeight="1">
      <c r="A4" s="35"/>
      <c r="B4" s="35"/>
      <c r="C4" s="35"/>
      <c r="D4" s="35"/>
    </row>
    <row r="5" spans="1:4" ht="30.75" customHeight="1">
      <c r="A5" s="6" t="s">
        <v>2</v>
      </c>
      <c r="B5" s="263"/>
      <c r="C5" s="263"/>
      <c r="D5" s="263"/>
    </row>
    <row r="7" spans="1:4" ht="13" thickBot="1"/>
    <row r="8" spans="1:4" ht="25.5" customHeight="1">
      <c r="A8" s="264" t="s">
        <v>3</v>
      </c>
      <c r="B8" s="265"/>
      <c r="C8" s="265"/>
      <c r="D8" s="266"/>
    </row>
    <row r="9" spans="1:4" ht="25.5" customHeight="1" thickBot="1">
      <c r="A9" s="8"/>
      <c r="B9" s="9" t="s">
        <v>4</v>
      </c>
      <c r="C9" s="9" t="s">
        <v>5</v>
      </c>
      <c r="D9" s="10" t="s">
        <v>6</v>
      </c>
    </row>
    <row r="10" spans="1:4" ht="30" customHeight="1">
      <c r="A10" s="11" t="s">
        <v>7</v>
      </c>
      <c r="B10" s="12"/>
      <c r="C10" s="13"/>
      <c r="D10" s="14">
        <f>SUM(B10:C10)</f>
        <v>0</v>
      </c>
    </row>
    <row r="11" spans="1:4" ht="30" customHeight="1">
      <c r="A11" s="15" t="s">
        <v>8</v>
      </c>
      <c r="B11" s="16"/>
      <c r="C11" s="17" t="s">
        <v>9</v>
      </c>
      <c r="D11" s="18">
        <f>SUM(B11:C11)</f>
        <v>0</v>
      </c>
    </row>
    <row r="12" spans="1:4" ht="30" customHeight="1" thickBot="1">
      <c r="A12" s="19" t="s">
        <v>10</v>
      </c>
      <c r="B12" s="20">
        <f>SUM(B10:B11)</f>
        <v>0</v>
      </c>
      <c r="C12" s="20">
        <f>SUM(C10:C11)</f>
        <v>0</v>
      </c>
      <c r="D12" s="21">
        <f>SUM(D10:D11)</f>
        <v>0</v>
      </c>
    </row>
    <row r="14" spans="1:4" ht="13">
      <c r="A14" s="3" t="s">
        <v>11</v>
      </c>
      <c r="B14" s="4"/>
      <c r="C14" s="4"/>
    </row>
    <row r="15" spans="1:4" ht="50.25" customHeight="1">
      <c r="A15" s="267" t="s">
        <v>12</v>
      </c>
      <c r="B15" s="267"/>
      <c r="C15" s="267"/>
      <c r="D15" s="267"/>
    </row>
    <row r="17" spans="1:4" ht="18" customHeight="1">
      <c r="A17" s="33" t="s">
        <v>13</v>
      </c>
      <c r="B17" s="23"/>
      <c r="C17" s="23"/>
      <c r="D17" s="23"/>
    </row>
    <row r="18" spans="1:4" ht="18" customHeight="1">
      <c r="A18" s="22"/>
      <c r="B18" s="23"/>
      <c r="C18" s="23"/>
      <c r="D18" s="23"/>
    </row>
    <row r="19" spans="1:4" ht="18" customHeight="1">
      <c r="A19" s="262"/>
      <c r="B19" s="262"/>
      <c r="C19" s="23"/>
      <c r="D19" s="24"/>
    </row>
    <row r="20" spans="1:4" ht="18" customHeight="1">
      <c r="A20" s="23" t="s">
        <v>14</v>
      </c>
      <c r="B20" s="23"/>
      <c r="C20" s="23"/>
      <c r="D20" s="22" t="s">
        <v>15</v>
      </c>
    </row>
    <row r="21" spans="1:4" ht="14" customHeight="1">
      <c r="A21" s="22"/>
      <c r="B21" s="23"/>
      <c r="C21" s="23"/>
      <c r="D21" s="23"/>
    </row>
    <row r="22" spans="1:4" ht="14" customHeight="1">
      <c r="A22" s="22"/>
      <c r="B22" s="23"/>
      <c r="C22" s="23"/>
      <c r="D22" s="23"/>
    </row>
    <row r="23" spans="1:4" ht="18" customHeight="1">
      <c r="A23" s="33" t="s">
        <v>16</v>
      </c>
      <c r="B23" s="23"/>
      <c r="C23" s="23"/>
      <c r="D23" s="23"/>
    </row>
    <row r="24" spans="1:4" ht="18" customHeight="1">
      <c r="A24" s="22"/>
      <c r="B24" s="23"/>
      <c r="C24" s="23"/>
      <c r="D24" s="23"/>
    </row>
    <row r="25" spans="1:4" ht="18" customHeight="1">
      <c r="A25" s="262"/>
      <c r="B25" s="262"/>
      <c r="C25" s="23"/>
      <c r="D25" s="24"/>
    </row>
    <row r="26" spans="1:4" ht="18" customHeight="1">
      <c r="A26" s="23" t="s">
        <v>178</v>
      </c>
      <c r="B26" s="23"/>
      <c r="C26" s="23"/>
      <c r="D26" s="22" t="s">
        <v>15</v>
      </c>
    </row>
    <row r="27" spans="1:4" ht="18" customHeight="1">
      <c r="A27" s="23"/>
      <c r="B27" s="23"/>
      <c r="C27" s="23"/>
      <c r="D27" s="22"/>
    </row>
    <row r="28" spans="1:4" ht="18" customHeight="1">
      <c r="A28" s="262"/>
      <c r="B28" s="262"/>
      <c r="C28" s="23"/>
      <c r="D28" s="24"/>
    </row>
    <row r="29" spans="1:4" ht="18" customHeight="1">
      <c r="A29" s="23" t="s">
        <v>180</v>
      </c>
      <c r="B29" s="23"/>
      <c r="C29" s="23"/>
      <c r="D29" s="22" t="s">
        <v>15</v>
      </c>
    </row>
    <row r="30" spans="1:4" ht="16" customHeight="1">
      <c r="A30" s="22"/>
      <c r="B30" s="23"/>
      <c r="C30" s="23"/>
      <c r="D30" s="23"/>
    </row>
    <row r="31" spans="1:4" ht="16" customHeight="1">
      <c r="A31" s="22"/>
      <c r="B31" s="23"/>
      <c r="C31" s="23"/>
      <c r="D31" s="23"/>
    </row>
    <row r="32" spans="1:4" ht="18" customHeight="1">
      <c r="A32" s="33" t="s">
        <v>18</v>
      </c>
      <c r="B32" s="23"/>
      <c r="C32" s="23"/>
      <c r="D32" s="23"/>
    </row>
    <row r="34" spans="1:4" ht="18" customHeight="1">
      <c r="A34" s="262"/>
      <c r="B34" s="262"/>
      <c r="C34" s="23"/>
      <c r="D34" s="24"/>
    </row>
    <row r="35" spans="1:4" ht="18" customHeight="1">
      <c r="A35" s="23" t="s">
        <v>179</v>
      </c>
      <c r="B35" s="23"/>
      <c r="C35" s="23"/>
      <c r="D35" s="22" t="s">
        <v>15</v>
      </c>
    </row>
    <row r="36" spans="1:4" ht="18" customHeight="1">
      <c r="A36" s="23"/>
      <c r="B36" s="23"/>
      <c r="C36" s="23"/>
      <c r="D36" s="22"/>
    </row>
    <row r="37" spans="1:4" ht="18" customHeight="1">
      <c r="A37" s="262"/>
      <c r="B37" s="262"/>
      <c r="C37" s="23"/>
      <c r="D37" s="24"/>
    </row>
    <row r="38" spans="1:4" ht="18" customHeight="1">
      <c r="A38" s="23" t="s">
        <v>173</v>
      </c>
      <c r="B38" s="23"/>
      <c r="C38" s="23"/>
      <c r="D38" s="22" t="s">
        <v>15</v>
      </c>
    </row>
    <row r="40" spans="1:4" ht="18" customHeight="1">
      <c r="A40" s="262"/>
      <c r="B40" s="262"/>
      <c r="C40" s="23"/>
      <c r="D40" s="24"/>
    </row>
    <row r="41" spans="1:4" ht="18" customHeight="1">
      <c r="A41" s="23" t="s">
        <v>17</v>
      </c>
      <c r="B41" s="23"/>
      <c r="C41" s="23"/>
      <c r="D41" s="22" t="s">
        <v>15</v>
      </c>
    </row>
    <row r="42" spans="1:4">
      <c r="A42" s="22"/>
      <c r="B42" s="23"/>
      <c r="C42" s="23"/>
      <c r="D42" s="23"/>
    </row>
  </sheetData>
  <mergeCells count="10">
    <mergeCell ref="A3:D3"/>
    <mergeCell ref="A40:B40"/>
    <mergeCell ref="B5:D5"/>
    <mergeCell ref="A8:D8"/>
    <mergeCell ref="A15:D15"/>
    <mergeCell ref="A19:B19"/>
    <mergeCell ref="A28:B28"/>
    <mergeCell ref="A37:B37"/>
    <mergeCell ref="A25:B25"/>
    <mergeCell ref="A34:B34"/>
  </mergeCells>
  <pageMargins left="1.45" right="0.7" top="0.75" bottom="0.75" header="0.3" footer="0.3"/>
  <pageSetup scale="87" orientation="portrait" horizontalDpi="1200" verticalDpi="1200" r:id="rId1"/>
  <headerFooter>
    <oddFooter>&amp;L&amp;F - &amp;A&amp;R&amp;P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"/>
  <sheetViews>
    <sheetView workbookViewId="0">
      <selection activeCell="K10" sqref="K10"/>
    </sheetView>
  </sheetViews>
  <sheetFormatPr defaultColWidth="8.81640625" defaultRowHeight="12.5"/>
  <cols>
    <col min="1" max="1" width="16.36328125" style="25" customWidth="1"/>
    <col min="2" max="2" width="0.81640625" style="25" customWidth="1"/>
    <col min="3" max="3" width="13.453125" style="30" bestFit="1" customWidth="1"/>
    <col min="4" max="4" width="16.81640625" style="30" customWidth="1"/>
    <col min="5" max="5" width="12.81640625" style="30" customWidth="1"/>
    <col min="6" max="6" width="12.1796875" style="30" customWidth="1"/>
    <col min="7" max="7" width="10" style="25" customWidth="1"/>
    <col min="8" max="8" width="10.453125" style="25" customWidth="1"/>
    <col min="9" max="9" width="23.453125" style="30" bestFit="1" customWidth="1"/>
    <col min="10" max="10" width="0.81640625" style="25" customWidth="1"/>
    <col min="11" max="15" width="8.6328125" style="25" customWidth="1"/>
    <col min="16" max="16" width="11" style="25" customWidth="1"/>
    <col min="17" max="17" width="8.453125" style="30" customWidth="1"/>
    <col min="18" max="16384" width="8.81640625" style="25"/>
  </cols>
  <sheetData>
    <row r="1" spans="1:17" s="53" customFormat="1" ht="18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s="53" customFormat="1" ht="18" customHeight="1">
      <c r="A2" s="295" t="s">
        <v>184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53" customFormat="1" ht="18" customHeight="1">
      <c r="A3" s="261" t="s">
        <v>197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s="53" customFormat="1" ht="18" customHeight="1">
      <c r="A4" s="36"/>
      <c r="B4" s="36"/>
      <c r="C4" s="85"/>
      <c r="D4" s="85"/>
      <c r="E4" s="85"/>
      <c r="F4" s="85"/>
      <c r="I4" s="85"/>
      <c r="J4" s="36"/>
      <c r="K4" s="36"/>
      <c r="L4" s="36"/>
      <c r="M4" s="36"/>
      <c r="N4" s="36"/>
      <c r="Q4" s="86"/>
    </row>
    <row r="5" spans="1:17" s="53" customFormat="1" ht="25.5" customHeight="1">
      <c r="A5" s="54" t="s">
        <v>2</v>
      </c>
      <c r="B5" s="55"/>
      <c r="C5" s="87"/>
      <c r="D5" s="88"/>
      <c r="E5" s="88"/>
      <c r="F5" s="88"/>
      <c r="I5" s="89"/>
      <c r="J5" s="56"/>
      <c r="K5" s="56"/>
      <c r="M5" s="57"/>
      <c r="N5" s="57"/>
      <c r="Q5" s="86"/>
    </row>
    <row r="6" spans="1:17" s="53" customFormat="1" ht="23.25" customHeight="1">
      <c r="A6" s="54" t="s">
        <v>19</v>
      </c>
      <c r="B6" s="55"/>
      <c r="C6" s="87"/>
      <c r="D6" s="90"/>
      <c r="E6" s="90"/>
      <c r="F6" s="90"/>
      <c r="I6" s="91" t="s">
        <v>20</v>
      </c>
      <c r="J6" s="59"/>
      <c r="K6" s="59"/>
      <c r="L6" s="270"/>
      <c r="M6" s="270"/>
      <c r="N6" s="270"/>
      <c r="Q6" s="86"/>
    </row>
    <row r="7" spans="1:17" s="53" customFormat="1">
      <c r="C7" s="86"/>
      <c r="D7" s="86"/>
      <c r="E7" s="86"/>
      <c r="F7" s="86"/>
      <c r="I7" s="86"/>
      <c r="Q7" s="86"/>
    </row>
    <row r="8" spans="1:17" s="53" customFormat="1">
      <c r="C8" s="86"/>
      <c r="D8" s="86"/>
      <c r="E8" s="86"/>
      <c r="F8" s="86"/>
      <c r="I8" s="86"/>
      <c r="Q8" s="86"/>
    </row>
    <row r="9" spans="1:17" s="53" customFormat="1" ht="13" thickBot="1">
      <c r="C9" s="86"/>
      <c r="D9" s="86"/>
      <c r="E9" s="86"/>
      <c r="F9" s="86"/>
      <c r="I9" s="86"/>
      <c r="Q9" s="86"/>
    </row>
    <row r="10" spans="1:17" s="92" customFormat="1" ht="28" customHeight="1">
      <c r="A10" s="319" t="s">
        <v>204</v>
      </c>
      <c r="C10" s="322" t="s">
        <v>205</v>
      </c>
      <c r="D10" s="315" t="s">
        <v>187</v>
      </c>
      <c r="E10" s="315" t="s">
        <v>185</v>
      </c>
      <c r="F10" s="315" t="s">
        <v>186</v>
      </c>
      <c r="G10" s="315" t="s">
        <v>193</v>
      </c>
      <c r="H10" s="315" t="s">
        <v>194</v>
      </c>
      <c r="I10" s="315" t="s">
        <v>195</v>
      </c>
      <c r="J10" s="93"/>
      <c r="K10" s="315" t="s">
        <v>203</v>
      </c>
      <c r="L10" s="321"/>
      <c r="M10" s="321" t="s">
        <v>176</v>
      </c>
      <c r="N10" s="321"/>
      <c r="O10" s="93" t="s">
        <v>198</v>
      </c>
      <c r="P10" s="324" t="s">
        <v>196</v>
      </c>
      <c r="Q10" s="317" t="s">
        <v>188</v>
      </c>
    </row>
    <row r="11" spans="1:17" s="92" customFormat="1" ht="28" customHeight="1" thickBot="1">
      <c r="A11" s="320"/>
      <c r="C11" s="323"/>
      <c r="D11" s="316"/>
      <c r="E11" s="316"/>
      <c r="F11" s="316"/>
      <c r="G11" s="316"/>
      <c r="H11" s="316"/>
      <c r="I11" s="316"/>
      <c r="J11" s="94"/>
      <c r="K11" s="95" t="s">
        <v>190</v>
      </c>
      <c r="L11" s="95" t="s">
        <v>189</v>
      </c>
      <c r="M11" s="95" t="s">
        <v>190</v>
      </c>
      <c r="N11" s="95" t="s">
        <v>191</v>
      </c>
      <c r="O11" s="95" t="s">
        <v>192</v>
      </c>
      <c r="P11" s="325"/>
      <c r="Q11" s="318"/>
    </row>
  </sheetData>
  <mergeCells count="16">
    <mergeCell ref="G10:G11"/>
    <mergeCell ref="H10:H11"/>
    <mergeCell ref="I10:I11"/>
    <mergeCell ref="Q10:Q11"/>
    <mergeCell ref="A1:Q1"/>
    <mergeCell ref="A2:Q2"/>
    <mergeCell ref="A3:Q3"/>
    <mergeCell ref="A10:A11"/>
    <mergeCell ref="L6:N6"/>
    <mergeCell ref="K10:L10"/>
    <mergeCell ref="M10:N10"/>
    <mergeCell ref="C10:C11"/>
    <mergeCell ref="D10:D11"/>
    <mergeCell ref="E10:E11"/>
    <mergeCell ref="F10:F11"/>
    <mergeCell ref="P10:P11"/>
  </mergeCells>
  <pageMargins left="0.25" right="0.25" top="0.75" bottom="0.75" header="0.3" footer="0.3"/>
  <pageSetup scale="75" fitToHeight="0" orientation="landscape" horizontalDpi="1200" verticalDpi="1200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tabSelected="1" topLeftCell="A3" zoomScale="80" zoomScaleNormal="80" workbookViewId="0">
      <selection activeCell="K12" sqref="K12"/>
    </sheetView>
  </sheetViews>
  <sheetFormatPr defaultColWidth="9.1796875" defaultRowHeight="18" customHeight="1"/>
  <cols>
    <col min="1" max="1" width="2.36328125" style="25" customWidth="1"/>
    <col min="2" max="2" width="10" style="25" customWidth="1"/>
    <col min="3" max="3" width="31.1796875" style="25" customWidth="1"/>
    <col min="4" max="4" width="2.36328125" style="25" customWidth="1"/>
    <col min="5" max="5" width="12.81640625" style="28" customWidth="1"/>
    <col min="6" max="6" width="2.36328125" style="25" customWidth="1"/>
    <col min="7" max="7" width="12.81640625" style="28" customWidth="1"/>
    <col min="8" max="8" width="2.36328125" style="25" customWidth="1"/>
    <col min="9" max="9" width="11.1796875" style="29" bestFit="1" customWidth="1"/>
    <col min="10" max="256" width="9.1796875" style="25"/>
    <col min="257" max="257" width="2.36328125" style="25" customWidth="1"/>
    <col min="258" max="258" width="10" style="25" customWidth="1"/>
    <col min="259" max="259" width="31.1796875" style="25" customWidth="1"/>
    <col min="260" max="260" width="2.36328125" style="25" customWidth="1"/>
    <col min="261" max="261" width="12.81640625" style="25" customWidth="1"/>
    <col min="262" max="262" width="2.36328125" style="25" customWidth="1"/>
    <col min="263" max="263" width="12.81640625" style="25" customWidth="1"/>
    <col min="264" max="264" width="2.36328125" style="25" customWidth="1"/>
    <col min="265" max="265" width="11.1796875" style="25" bestFit="1" customWidth="1"/>
    <col min="266" max="512" width="9.1796875" style="25"/>
    <col min="513" max="513" width="2.36328125" style="25" customWidth="1"/>
    <col min="514" max="514" width="10" style="25" customWidth="1"/>
    <col min="515" max="515" width="31.1796875" style="25" customWidth="1"/>
    <col min="516" max="516" width="2.36328125" style="25" customWidth="1"/>
    <col min="517" max="517" width="12.81640625" style="25" customWidth="1"/>
    <col min="518" max="518" width="2.36328125" style="25" customWidth="1"/>
    <col min="519" max="519" width="12.81640625" style="25" customWidth="1"/>
    <col min="520" max="520" width="2.36328125" style="25" customWidth="1"/>
    <col min="521" max="521" width="11.1796875" style="25" bestFit="1" customWidth="1"/>
    <col min="522" max="768" width="9.1796875" style="25"/>
    <col min="769" max="769" width="2.36328125" style="25" customWidth="1"/>
    <col min="770" max="770" width="10" style="25" customWidth="1"/>
    <col min="771" max="771" width="31.1796875" style="25" customWidth="1"/>
    <col min="772" max="772" width="2.36328125" style="25" customWidth="1"/>
    <col min="773" max="773" width="12.81640625" style="25" customWidth="1"/>
    <col min="774" max="774" width="2.36328125" style="25" customWidth="1"/>
    <col min="775" max="775" width="12.81640625" style="25" customWidth="1"/>
    <col min="776" max="776" width="2.36328125" style="25" customWidth="1"/>
    <col min="777" max="777" width="11.1796875" style="25" bestFit="1" customWidth="1"/>
    <col min="778" max="1024" width="9.1796875" style="25"/>
    <col min="1025" max="1025" width="2.36328125" style="25" customWidth="1"/>
    <col min="1026" max="1026" width="10" style="25" customWidth="1"/>
    <col min="1027" max="1027" width="31.1796875" style="25" customWidth="1"/>
    <col min="1028" max="1028" width="2.36328125" style="25" customWidth="1"/>
    <col min="1029" max="1029" width="12.81640625" style="25" customWidth="1"/>
    <col min="1030" max="1030" width="2.36328125" style="25" customWidth="1"/>
    <col min="1031" max="1031" width="12.81640625" style="25" customWidth="1"/>
    <col min="1032" max="1032" width="2.36328125" style="25" customWidth="1"/>
    <col min="1033" max="1033" width="11.1796875" style="25" bestFit="1" customWidth="1"/>
    <col min="1034" max="1280" width="9.1796875" style="25"/>
    <col min="1281" max="1281" width="2.36328125" style="25" customWidth="1"/>
    <col min="1282" max="1282" width="10" style="25" customWidth="1"/>
    <col min="1283" max="1283" width="31.1796875" style="25" customWidth="1"/>
    <col min="1284" max="1284" width="2.36328125" style="25" customWidth="1"/>
    <col min="1285" max="1285" width="12.81640625" style="25" customWidth="1"/>
    <col min="1286" max="1286" width="2.36328125" style="25" customWidth="1"/>
    <col min="1287" max="1287" width="12.81640625" style="25" customWidth="1"/>
    <col min="1288" max="1288" width="2.36328125" style="25" customWidth="1"/>
    <col min="1289" max="1289" width="11.1796875" style="25" bestFit="1" customWidth="1"/>
    <col min="1290" max="1536" width="9.1796875" style="25"/>
    <col min="1537" max="1537" width="2.36328125" style="25" customWidth="1"/>
    <col min="1538" max="1538" width="10" style="25" customWidth="1"/>
    <col min="1539" max="1539" width="31.1796875" style="25" customWidth="1"/>
    <col min="1540" max="1540" width="2.36328125" style="25" customWidth="1"/>
    <col min="1541" max="1541" width="12.81640625" style="25" customWidth="1"/>
    <col min="1542" max="1542" width="2.36328125" style="25" customWidth="1"/>
    <col min="1543" max="1543" width="12.81640625" style="25" customWidth="1"/>
    <col min="1544" max="1544" width="2.36328125" style="25" customWidth="1"/>
    <col min="1545" max="1545" width="11.1796875" style="25" bestFit="1" customWidth="1"/>
    <col min="1546" max="1792" width="9.1796875" style="25"/>
    <col min="1793" max="1793" width="2.36328125" style="25" customWidth="1"/>
    <col min="1794" max="1794" width="10" style="25" customWidth="1"/>
    <col min="1795" max="1795" width="31.1796875" style="25" customWidth="1"/>
    <col min="1796" max="1796" width="2.36328125" style="25" customWidth="1"/>
    <col min="1797" max="1797" width="12.81640625" style="25" customWidth="1"/>
    <col min="1798" max="1798" width="2.36328125" style="25" customWidth="1"/>
    <col min="1799" max="1799" width="12.81640625" style="25" customWidth="1"/>
    <col min="1800" max="1800" width="2.36328125" style="25" customWidth="1"/>
    <col min="1801" max="1801" width="11.1796875" style="25" bestFit="1" customWidth="1"/>
    <col min="1802" max="2048" width="9.1796875" style="25"/>
    <col min="2049" max="2049" width="2.36328125" style="25" customWidth="1"/>
    <col min="2050" max="2050" width="10" style="25" customWidth="1"/>
    <col min="2051" max="2051" width="31.1796875" style="25" customWidth="1"/>
    <col min="2052" max="2052" width="2.36328125" style="25" customWidth="1"/>
    <col min="2053" max="2053" width="12.81640625" style="25" customWidth="1"/>
    <col min="2054" max="2054" width="2.36328125" style="25" customWidth="1"/>
    <col min="2055" max="2055" width="12.81640625" style="25" customWidth="1"/>
    <col min="2056" max="2056" width="2.36328125" style="25" customWidth="1"/>
    <col min="2057" max="2057" width="11.1796875" style="25" bestFit="1" customWidth="1"/>
    <col min="2058" max="2304" width="9.1796875" style="25"/>
    <col min="2305" max="2305" width="2.36328125" style="25" customWidth="1"/>
    <col min="2306" max="2306" width="10" style="25" customWidth="1"/>
    <col min="2307" max="2307" width="31.1796875" style="25" customWidth="1"/>
    <col min="2308" max="2308" width="2.36328125" style="25" customWidth="1"/>
    <col min="2309" max="2309" width="12.81640625" style="25" customWidth="1"/>
    <col min="2310" max="2310" width="2.36328125" style="25" customWidth="1"/>
    <col min="2311" max="2311" width="12.81640625" style="25" customWidth="1"/>
    <col min="2312" max="2312" width="2.36328125" style="25" customWidth="1"/>
    <col min="2313" max="2313" width="11.1796875" style="25" bestFit="1" customWidth="1"/>
    <col min="2314" max="2560" width="9.1796875" style="25"/>
    <col min="2561" max="2561" width="2.36328125" style="25" customWidth="1"/>
    <col min="2562" max="2562" width="10" style="25" customWidth="1"/>
    <col min="2563" max="2563" width="31.1796875" style="25" customWidth="1"/>
    <col min="2564" max="2564" width="2.36328125" style="25" customWidth="1"/>
    <col min="2565" max="2565" width="12.81640625" style="25" customWidth="1"/>
    <col min="2566" max="2566" width="2.36328125" style="25" customWidth="1"/>
    <col min="2567" max="2567" width="12.81640625" style="25" customWidth="1"/>
    <col min="2568" max="2568" width="2.36328125" style="25" customWidth="1"/>
    <col min="2569" max="2569" width="11.1796875" style="25" bestFit="1" customWidth="1"/>
    <col min="2570" max="2816" width="9.1796875" style="25"/>
    <col min="2817" max="2817" width="2.36328125" style="25" customWidth="1"/>
    <col min="2818" max="2818" width="10" style="25" customWidth="1"/>
    <col min="2819" max="2819" width="31.1796875" style="25" customWidth="1"/>
    <col min="2820" max="2820" width="2.36328125" style="25" customWidth="1"/>
    <col min="2821" max="2821" width="12.81640625" style="25" customWidth="1"/>
    <col min="2822" max="2822" width="2.36328125" style="25" customWidth="1"/>
    <col min="2823" max="2823" width="12.81640625" style="25" customWidth="1"/>
    <col min="2824" max="2824" width="2.36328125" style="25" customWidth="1"/>
    <col min="2825" max="2825" width="11.1796875" style="25" bestFit="1" customWidth="1"/>
    <col min="2826" max="3072" width="9.1796875" style="25"/>
    <col min="3073" max="3073" width="2.36328125" style="25" customWidth="1"/>
    <col min="3074" max="3074" width="10" style="25" customWidth="1"/>
    <col min="3075" max="3075" width="31.1796875" style="25" customWidth="1"/>
    <col min="3076" max="3076" width="2.36328125" style="25" customWidth="1"/>
    <col min="3077" max="3077" width="12.81640625" style="25" customWidth="1"/>
    <col min="3078" max="3078" width="2.36328125" style="25" customWidth="1"/>
    <col min="3079" max="3079" width="12.81640625" style="25" customWidth="1"/>
    <col min="3080" max="3080" width="2.36328125" style="25" customWidth="1"/>
    <col min="3081" max="3081" width="11.1796875" style="25" bestFit="1" customWidth="1"/>
    <col min="3082" max="3328" width="9.1796875" style="25"/>
    <col min="3329" max="3329" width="2.36328125" style="25" customWidth="1"/>
    <col min="3330" max="3330" width="10" style="25" customWidth="1"/>
    <col min="3331" max="3331" width="31.1796875" style="25" customWidth="1"/>
    <col min="3332" max="3332" width="2.36328125" style="25" customWidth="1"/>
    <col min="3333" max="3333" width="12.81640625" style="25" customWidth="1"/>
    <col min="3334" max="3334" width="2.36328125" style="25" customWidth="1"/>
    <col min="3335" max="3335" width="12.81640625" style="25" customWidth="1"/>
    <col min="3336" max="3336" width="2.36328125" style="25" customWidth="1"/>
    <col min="3337" max="3337" width="11.1796875" style="25" bestFit="1" customWidth="1"/>
    <col min="3338" max="3584" width="9.1796875" style="25"/>
    <col min="3585" max="3585" width="2.36328125" style="25" customWidth="1"/>
    <col min="3586" max="3586" width="10" style="25" customWidth="1"/>
    <col min="3587" max="3587" width="31.1796875" style="25" customWidth="1"/>
    <col min="3588" max="3588" width="2.36328125" style="25" customWidth="1"/>
    <col min="3589" max="3589" width="12.81640625" style="25" customWidth="1"/>
    <col min="3590" max="3590" width="2.36328125" style="25" customWidth="1"/>
    <col min="3591" max="3591" width="12.81640625" style="25" customWidth="1"/>
    <col min="3592" max="3592" width="2.36328125" style="25" customWidth="1"/>
    <col min="3593" max="3593" width="11.1796875" style="25" bestFit="1" customWidth="1"/>
    <col min="3594" max="3840" width="9.1796875" style="25"/>
    <col min="3841" max="3841" width="2.36328125" style="25" customWidth="1"/>
    <col min="3842" max="3842" width="10" style="25" customWidth="1"/>
    <col min="3843" max="3843" width="31.1796875" style="25" customWidth="1"/>
    <col min="3844" max="3844" width="2.36328125" style="25" customWidth="1"/>
    <col min="3845" max="3845" width="12.81640625" style="25" customWidth="1"/>
    <col min="3846" max="3846" width="2.36328125" style="25" customWidth="1"/>
    <col min="3847" max="3847" width="12.81640625" style="25" customWidth="1"/>
    <col min="3848" max="3848" width="2.36328125" style="25" customWidth="1"/>
    <col min="3849" max="3849" width="11.1796875" style="25" bestFit="1" customWidth="1"/>
    <col min="3850" max="4096" width="9.1796875" style="25"/>
    <col min="4097" max="4097" width="2.36328125" style="25" customWidth="1"/>
    <col min="4098" max="4098" width="10" style="25" customWidth="1"/>
    <col min="4099" max="4099" width="31.1796875" style="25" customWidth="1"/>
    <col min="4100" max="4100" width="2.36328125" style="25" customWidth="1"/>
    <col min="4101" max="4101" width="12.81640625" style="25" customWidth="1"/>
    <col min="4102" max="4102" width="2.36328125" style="25" customWidth="1"/>
    <col min="4103" max="4103" width="12.81640625" style="25" customWidth="1"/>
    <col min="4104" max="4104" width="2.36328125" style="25" customWidth="1"/>
    <col min="4105" max="4105" width="11.1796875" style="25" bestFit="1" customWidth="1"/>
    <col min="4106" max="4352" width="9.1796875" style="25"/>
    <col min="4353" max="4353" width="2.36328125" style="25" customWidth="1"/>
    <col min="4354" max="4354" width="10" style="25" customWidth="1"/>
    <col min="4355" max="4355" width="31.1796875" style="25" customWidth="1"/>
    <col min="4356" max="4356" width="2.36328125" style="25" customWidth="1"/>
    <col min="4357" max="4357" width="12.81640625" style="25" customWidth="1"/>
    <col min="4358" max="4358" width="2.36328125" style="25" customWidth="1"/>
    <col min="4359" max="4359" width="12.81640625" style="25" customWidth="1"/>
    <col min="4360" max="4360" width="2.36328125" style="25" customWidth="1"/>
    <col min="4361" max="4361" width="11.1796875" style="25" bestFit="1" customWidth="1"/>
    <col min="4362" max="4608" width="9.1796875" style="25"/>
    <col min="4609" max="4609" width="2.36328125" style="25" customWidth="1"/>
    <col min="4610" max="4610" width="10" style="25" customWidth="1"/>
    <col min="4611" max="4611" width="31.1796875" style="25" customWidth="1"/>
    <col min="4612" max="4612" width="2.36328125" style="25" customWidth="1"/>
    <col min="4613" max="4613" width="12.81640625" style="25" customWidth="1"/>
    <col min="4614" max="4614" width="2.36328125" style="25" customWidth="1"/>
    <col min="4615" max="4615" width="12.81640625" style="25" customWidth="1"/>
    <col min="4616" max="4616" width="2.36328125" style="25" customWidth="1"/>
    <col min="4617" max="4617" width="11.1796875" style="25" bestFit="1" customWidth="1"/>
    <col min="4618" max="4864" width="9.1796875" style="25"/>
    <col min="4865" max="4865" width="2.36328125" style="25" customWidth="1"/>
    <col min="4866" max="4866" width="10" style="25" customWidth="1"/>
    <col min="4867" max="4867" width="31.1796875" style="25" customWidth="1"/>
    <col min="4868" max="4868" width="2.36328125" style="25" customWidth="1"/>
    <col min="4869" max="4869" width="12.81640625" style="25" customWidth="1"/>
    <col min="4870" max="4870" width="2.36328125" style="25" customWidth="1"/>
    <col min="4871" max="4871" width="12.81640625" style="25" customWidth="1"/>
    <col min="4872" max="4872" width="2.36328125" style="25" customWidth="1"/>
    <col min="4873" max="4873" width="11.1796875" style="25" bestFit="1" customWidth="1"/>
    <col min="4874" max="5120" width="9.1796875" style="25"/>
    <col min="5121" max="5121" width="2.36328125" style="25" customWidth="1"/>
    <col min="5122" max="5122" width="10" style="25" customWidth="1"/>
    <col min="5123" max="5123" width="31.1796875" style="25" customWidth="1"/>
    <col min="5124" max="5124" width="2.36328125" style="25" customWidth="1"/>
    <col min="5125" max="5125" width="12.81640625" style="25" customWidth="1"/>
    <col min="5126" max="5126" width="2.36328125" style="25" customWidth="1"/>
    <col min="5127" max="5127" width="12.81640625" style="25" customWidth="1"/>
    <col min="5128" max="5128" width="2.36328125" style="25" customWidth="1"/>
    <col min="5129" max="5129" width="11.1796875" style="25" bestFit="1" customWidth="1"/>
    <col min="5130" max="5376" width="9.1796875" style="25"/>
    <col min="5377" max="5377" width="2.36328125" style="25" customWidth="1"/>
    <col min="5378" max="5378" width="10" style="25" customWidth="1"/>
    <col min="5379" max="5379" width="31.1796875" style="25" customWidth="1"/>
    <col min="5380" max="5380" width="2.36328125" style="25" customWidth="1"/>
    <col min="5381" max="5381" width="12.81640625" style="25" customWidth="1"/>
    <col min="5382" max="5382" width="2.36328125" style="25" customWidth="1"/>
    <col min="5383" max="5383" width="12.81640625" style="25" customWidth="1"/>
    <col min="5384" max="5384" width="2.36328125" style="25" customWidth="1"/>
    <col min="5385" max="5385" width="11.1796875" style="25" bestFit="1" customWidth="1"/>
    <col min="5386" max="5632" width="9.1796875" style="25"/>
    <col min="5633" max="5633" width="2.36328125" style="25" customWidth="1"/>
    <col min="5634" max="5634" width="10" style="25" customWidth="1"/>
    <col min="5635" max="5635" width="31.1796875" style="25" customWidth="1"/>
    <col min="5636" max="5636" width="2.36328125" style="25" customWidth="1"/>
    <col min="5637" max="5637" width="12.81640625" style="25" customWidth="1"/>
    <col min="5638" max="5638" width="2.36328125" style="25" customWidth="1"/>
    <col min="5639" max="5639" width="12.81640625" style="25" customWidth="1"/>
    <col min="5640" max="5640" width="2.36328125" style="25" customWidth="1"/>
    <col min="5641" max="5641" width="11.1796875" style="25" bestFit="1" customWidth="1"/>
    <col min="5642" max="5888" width="9.1796875" style="25"/>
    <col min="5889" max="5889" width="2.36328125" style="25" customWidth="1"/>
    <col min="5890" max="5890" width="10" style="25" customWidth="1"/>
    <col min="5891" max="5891" width="31.1796875" style="25" customWidth="1"/>
    <col min="5892" max="5892" width="2.36328125" style="25" customWidth="1"/>
    <col min="5893" max="5893" width="12.81640625" style="25" customWidth="1"/>
    <col min="5894" max="5894" width="2.36328125" style="25" customWidth="1"/>
    <col min="5895" max="5895" width="12.81640625" style="25" customWidth="1"/>
    <col min="5896" max="5896" width="2.36328125" style="25" customWidth="1"/>
    <col min="5897" max="5897" width="11.1796875" style="25" bestFit="1" customWidth="1"/>
    <col min="5898" max="6144" width="9.1796875" style="25"/>
    <col min="6145" max="6145" width="2.36328125" style="25" customWidth="1"/>
    <col min="6146" max="6146" width="10" style="25" customWidth="1"/>
    <col min="6147" max="6147" width="31.1796875" style="25" customWidth="1"/>
    <col min="6148" max="6148" width="2.36328125" style="25" customWidth="1"/>
    <col min="6149" max="6149" width="12.81640625" style="25" customWidth="1"/>
    <col min="6150" max="6150" width="2.36328125" style="25" customWidth="1"/>
    <col min="6151" max="6151" width="12.81640625" style="25" customWidth="1"/>
    <col min="6152" max="6152" width="2.36328125" style="25" customWidth="1"/>
    <col min="6153" max="6153" width="11.1796875" style="25" bestFit="1" customWidth="1"/>
    <col min="6154" max="6400" width="9.1796875" style="25"/>
    <col min="6401" max="6401" width="2.36328125" style="25" customWidth="1"/>
    <col min="6402" max="6402" width="10" style="25" customWidth="1"/>
    <col min="6403" max="6403" width="31.1796875" style="25" customWidth="1"/>
    <col min="6404" max="6404" width="2.36328125" style="25" customWidth="1"/>
    <col min="6405" max="6405" width="12.81640625" style="25" customWidth="1"/>
    <col min="6406" max="6406" width="2.36328125" style="25" customWidth="1"/>
    <col min="6407" max="6407" width="12.81640625" style="25" customWidth="1"/>
    <col min="6408" max="6408" width="2.36328125" style="25" customWidth="1"/>
    <col min="6409" max="6409" width="11.1796875" style="25" bestFit="1" customWidth="1"/>
    <col min="6410" max="6656" width="9.1796875" style="25"/>
    <col min="6657" max="6657" width="2.36328125" style="25" customWidth="1"/>
    <col min="6658" max="6658" width="10" style="25" customWidth="1"/>
    <col min="6659" max="6659" width="31.1796875" style="25" customWidth="1"/>
    <col min="6660" max="6660" width="2.36328125" style="25" customWidth="1"/>
    <col min="6661" max="6661" width="12.81640625" style="25" customWidth="1"/>
    <col min="6662" max="6662" width="2.36328125" style="25" customWidth="1"/>
    <col min="6663" max="6663" width="12.81640625" style="25" customWidth="1"/>
    <col min="6664" max="6664" width="2.36328125" style="25" customWidth="1"/>
    <col min="6665" max="6665" width="11.1796875" style="25" bestFit="1" customWidth="1"/>
    <col min="6666" max="6912" width="9.1796875" style="25"/>
    <col min="6913" max="6913" width="2.36328125" style="25" customWidth="1"/>
    <col min="6914" max="6914" width="10" style="25" customWidth="1"/>
    <col min="6915" max="6915" width="31.1796875" style="25" customWidth="1"/>
    <col min="6916" max="6916" width="2.36328125" style="25" customWidth="1"/>
    <col min="6917" max="6917" width="12.81640625" style="25" customWidth="1"/>
    <col min="6918" max="6918" width="2.36328125" style="25" customWidth="1"/>
    <col min="6919" max="6919" width="12.81640625" style="25" customWidth="1"/>
    <col min="6920" max="6920" width="2.36328125" style="25" customWidth="1"/>
    <col min="6921" max="6921" width="11.1796875" style="25" bestFit="1" customWidth="1"/>
    <col min="6922" max="7168" width="9.1796875" style="25"/>
    <col min="7169" max="7169" width="2.36328125" style="25" customWidth="1"/>
    <col min="7170" max="7170" width="10" style="25" customWidth="1"/>
    <col min="7171" max="7171" width="31.1796875" style="25" customWidth="1"/>
    <col min="7172" max="7172" width="2.36328125" style="25" customWidth="1"/>
    <col min="7173" max="7173" width="12.81640625" style="25" customWidth="1"/>
    <col min="7174" max="7174" width="2.36328125" style="25" customWidth="1"/>
    <col min="7175" max="7175" width="12.81640625" style="25" customWidth="1"/>
    <col min="7176" max="7176" width="2.36328125" style="25" customWidth="1"/>
    <col min="7177" max="7177" width="11.1796875" style="25" bestFit="1" customWidth="1"/>
    <col min="7178" max="7424" width="9.1796875" style="25"/>
    <col min="7425" max="7425" width="2.36328125" style="25" customWidth="1"/>
    <col min="7426" max="7426" width="10" style="25" customWidth="1"/>
    <col min="7427" max="7427" width="31.1796875" style="25" customWidth="1"/>
    <col min="7428" max="7428" width="2.36328125" style="25" customWidth="1"/>
    <col min="7429" max="7429" width="12.81640625" style="25" customWidth="1"/>
    <col min="7430" max="7430" width="2.36328125" style="25" customWidth="1"/>
    <col min="7431" max="7431" width="12.81640625" style="25" customWidth="1"/>
    <col min="7432" max="7432" width="2.36328125" style="25" customWidth="1"/>
    <col min="7433" max="7433" width="11.1796875" style="25" bestFit="1" customWidth="1"/>
    <col min="7434" max="7680" width="9.1796875" style="25"/>
    <col min="7681" max="7681" width="2.36328125" style="25" customWidth="1"/>
    <col min="7682" max="7682" width="10" style="25" customWidth="1"/>
    <col min="7683" max="7683" width="31.1796875" style="25" customWidth="1"/>
    <col min="7684" max="7684" width="2.36328125" style="25" customWidth="1"/>
    <col min="7685" max="7685" width="12.81640625" style="25" customWidth="1"/>
    <col min="7686" max="7686" width="2.36328125" style="25" customWidth="1"/>
    <col min="7687" max="7687" width="12.81640625" style="25" customWidth="1"/>
    <col min="7688" max="7688" width="2.36328125" style="25" customWidth="1"/>
    <col min="7689" max="7689" width="11.1796875" style="25" bestFit="1" customWidth="1"/>
    <col min="7690" max="7936" width="9.1796875" style="25"/>
    <col min="7937" max="7937" width="2.36328125" style="25" customWidth="1"/>
    <col min="7938" max="7938" width="10" style="25" customWidth="1"/>
    <col min="7939" max="7939" width="31.1796875" style="25" customWidth="1"/>
    <col min="7940" max="7940" width="2.36328125" style="25" customWidth="1"/>
    <col min="7941" max="7941" width="12.81640625" style="25" customWidth="1"/>
    <col min="7942" max="7942" width="2.36328125" style="25" customWidth="1"/>
    <col min="7943" max="7943" width="12.81640625" style="25" customWidth="1"/>
    <col min="7944" max="7944" width="2.36328125" style="25" customWidth="1"/>
    <col min="7945" max="7945" width="11.1796875" style="25" bestFit="1" customWidth="1"/>
    <col min="7946" max="8192" width="9.1796875" style="25"/>
    <col min="8193" max="8193" width="2.36328125" style="25" customWidth="1"/>
    <col min="8194" max="8194" width="10" style="25" customWidth="1"/>
    <col min="8195" max="8195" width="31.1796875" style="25" customWidth="1"/>
    <col min="8196" max="8196" width="2.36328125" style="25" customWidth="1"/>
    <col min="8197" max="8197" width="12.81640625" style="25" customWidth="1"/>
    <col min="8198" max="8198" width="2.36328125" style="25" customWidth="1"/>
    <col min="8199" max="8199" width="12.81640625" style="25" customWidth="1"/>
    <col min="8200" max="8200" width="2.36328125" style="25" customWidth="1"/>
    <col min="8201" max="8201" width="11.1796875" style="25" bestFit="1" customWidth="1"/>
    <col min="8202" max="8448" width="9.1796875" style="25"/>
    <col min="8449" max="8449" width="2.36328125" style="25" customWidth="1"/>
    <col min="8450" max="8450" width="10" style="25" customWidth="1"/>
    <col min="8451" max="8451" width="31.1796875" style="25" customWidth="1"/>
    <col min="8452" max="8452" width="2.36328125" style="25" customWidth="1"/>
    <col min="8453" max="8453" width="12.81640625" style="25" customWidth="1"/>
    <col min="8454" max="8454" width="2.36328125" style="25" customWidth="1"/>
    <col min="8455" max="8455" width="12.81640625" style="25" customWidth="1"/>
    <col min="8456" max="8456" width="2.36328125" style="25" customWidth="1"/>
    <col min="8457" max="8457" width="11.1796875" style="25" bestFit="1" customWidth="1"/>
    <col min="8458" max="8704" width="9.1796875" style="25"/>
    <col min="8705" max="8705" width="2.36328125" style="25" customWidth="1"/>
    <col min="8706" max="8706" width="10" style="25" customWidth="1"/>
    <col min="8707" max="8707" width="31.1796875" style="25" customWidth="1"/>
    <col min="8708" max="8708" width="2.36328125" style="25" customWidth="1"/>
    <col min="8709" max="8709" width="12.81640625" style="25" customWidth="1"/>
    <col min="8710" max="8710" width="2.36328125" style="25" customWidth="1"/>
    <col min="8711" max="8711" width="12.81640625" style="25" customWidth="1"/>
    <col min="8712" max="8712" width="2.36328125" style="25" customWidth="1"/>
    <col min="8713" max="8713" width="11.1796875" style="25" bestFit="1" customWidth="1"/>
    <col min="8714" max="8960" width="9.1796875" style="25"/>
    <col min="8961" max="8961" width="2.36328125" style="25" customWidth="1"/>
    <col min="8962" max="8962" width="10" style="25" customWidth="1"/>
    <col min="8963" max="8963" width="31.1796875" style="25" customWidth="1"/>
    <col min="8964" max="8964" width="2.36328125" style="25" customWidth="1"/>
    <col min="8965" max="8965" width="12.81640625" style="25" customWidth="1"/>
    <col min="8966" max="8966" width="2.36328125" style="25" customWidth="1"/>
    <col min="8967" max="8967" width="12.81640625" style="25" customWidth="1"/>
    <col min="8968" max="8968" width="2.36328125" style="25" customWidth="1"/>
    <col min="8969" max="8969" width="11.1796875" style="25" bestFit="1" customWidth="1"/>
    <col min="8970" max="9216" width="9.1796875" style="25"/>
    <col min="9217" max="9217" width="2.36328125" style="25" customWidth="1"/>
    <col min="9218" max="9218" width="10" style="25" customWidth="1"/>
    <col min="9219" max="9219" width="31.1796875" style="25" customWidth="1"/>
    <col min="9220" max="9220" width="2.36328125" style="25" customWidth="1"/>
    <col min="9221" max="9221" width="12.81640625" style="25" customWidth="1"/>
    <col min="9222" max="9222" width="2.36328125" style="25" customWidth="1"/>
    <col min="9223" max="9223" width="12.81640625" style="25" customWidth="1"/>
    <col min="9224" max="9224" width="2.36328125" style="25" customWidth="1"/>
    <col min="9225" max="9225" width="11.1796875" style="25" bestFit="1" customWidth="1"/>
    <col min="9226" max="9472" width="9.1796875" style="25"/>
    <col min="9473" max="9473" width="2.36328125" style="25" customWidth="1"/>
    <col min="9474" max="9474" width="10" style="25" customWidth="1"/>
    <col min="9475" max="9475" width="31.1796875" style="25" customWidth="1"/>
    <col min="9476" max="9476" width="2.36328125" style="25" customWidth="1"/>
    <col min="9477" max="9477" width="12.81640625" style="25" customWidth="1"/>
    <col min="9478" max="9478" width="2.36328125" style="25" customWidth="1"/>
    <col min="9479" max="9479" width="12.81640625" style="25" customWidth="1"/>
    <col min="9480" max="9480" width="2.36328125" style="25" customWidth="1"/>
    <col min="9481" max="9481" width="11.1796875" style="25" bestFit="1" customWidth="1"/>
    <col min="9482" max="9728" width="9.1796875" style="25"/>
    <col min="9729" max="9729" width="2.36328125" style="25" customWidth="1"/>
    <col min="9730" max="9730" width="10" style="25" customWidth="1"/>
    <col min="9731" max="9731" width="31.1796875" style="25" customWidth="1"/>
    <col min="9732" max="9732" width="2.36328125" style="25" customWidth="1"/>
    <col min="9733" max="9733" width="12.81640625" style="25" customWidth="1"/>
    <col min="9734" max="9734" width="2.36328125" style="25" customWidth="1"/>
    <col min="9735" max="9735" width="12.81640625" style="25" customWidth="1"/>
    <col min="9736" max="9736" width="2.36328125" style="25" customWidth="1"/>
    <col min="9737" max="9737" width="11.1796875" style="25" bestFit="1" customWidth="1"/>
    <col min="9738" max="9984" width="9.1796875" style="25"/>
    <col min="9985" max="9985" width="2.36328125" style="25" customWidth="1"/>
    <col min="9986" max="9986" width="10" style="25" customWidth="1"/>
    <col min="9987" max="9987" width="31.1796875" style="25" customWidth="1"/>
    <col min="9988" max="9988" width="2.36328125" style="25" customWidth="1"/>
    <col min="9989" max="9989" width="12.81640625" style="25" customWidth="1"/>
    <col min="9990" max="9990" width="2.36328125" style="25" customWidth="1"/>
    <col min="9991" max="9991" width="12.81640625" style="25" customWidth="1"/>
    <col min="9992" max="9992" width="2.36328125" style="25" customWidth="1"/>
    <col min="9993" max="9993" width="11.1796875" style="25" bestFit="1" customWidth="1"/>
    <col min="9994" max="10240" width="9.1796875" style="25"/>
    <col min="10241" max="10241" width="2.36328125" style="25" customWidth="1"/>
    <col min="10242" max="10242" width="10" style="25" customWidth="1"/>
    <col min="10243" max="10243" width="31.1796875" style="25" customWidth="1"/>
    <col min="10244" max="10244" width="2.36328125" style="25" customWidth="1"/>
    <col min="10245" max="10245" width="12.81640625" style="25" customWidth="1"/>
    <col min="10246" max="10246" width="2.36328125" style="25" customWidth="1"/>
    <col min="10247" max="10247" width="12.81640625" style="25" customWidth="1"/>
    <col min="10248" max="10248" width="2.36328125" style="25" customWidth="1"/>
    <col min="10249" max="10249" width="11.1796875" style="25" bestFit="1" customWidth="1"/>
    <col min="10250" max="10496" width="9.1796875" style="25"/>
    <col min="10497" max="10497" width="2.36328125" style="25" customWidth="1"/>
    <col min="10498" max="10498" width="10" style="25" customWidth="1"/>
    <col min="10499" max="10499" width="31.1796875" style="25" customWidth="1"/>
    <col min="10500" max="10500" width="2.36328125" style="25" customWidth="1"/>
    <col min="10501" max="10501" width="12.81640625" style="25" customWidth="1"/>
    <col min="10502" max="10502" width="2.36328125" style="25" customWidth="1"/>
    <col min="10503" max="10503" width="12.81640625" style="25" customWidth="1"/>
    <col min="10504" max="10504" width="2.36328125" style="25" customWidth="1"/>
    <col min="10505" max="10505" width="11.1796875" style="25" bestFit="1" customWidth="1"/>
    <col min="10506" max="10752" width="9.1796875" style="25"/>
    <col min="10753" max="10753" width="2.36328125" style="25" customWidth="1"/>
    <col min="10754" max="10754" width="10" style="25" customWidth="1"/>
    <col min="10755" max="10755" width="31.1796875" style="25" customWidth="1"/>
    <col min="10756" max="10756" width="2.36328125" style="25" customWidth="1"/>
    <col min="10757" max="10757" width="12.81640625" style="25" customWidth="1"/>
    <col min="10758" max="10758" width="2.36328125" style="25" customWidth="1"/>
    <col min="10759" max="10759" width="12.81640625" style="25" customWidth="1"/>
    <col min="10760" max="10760" width="2.36328125" style="25" customWidth="1"/>
    <col min="10761" max="10761" width="11.1796875" style="25" bestFit="1" customWidth="1"/>
    <col min="10762" max="11008" width="9.1796875" style="25"/>
    <col min="11009" max="11009" width="2.36328125" style="25" customWidth="1"/>
    <col min="11010" max="11010" width="10" style="25" customWidth="1"/>
    <col min="11011" max="11011" width="31.1796875" style="25" customWidth="1"/>
    <col min="11012" max="11012" width="2.36328125" style="25" customWidth="1"/>
    <col min="11013" max="11013" width="12.81640625" style="25" customWidth="1"/>
    <col min="11014" max="11014" width="2.36328125" style="25" customWidth="1"/>
    <col min="11015" max="11015" width="12.81640625" style="25" customWidth="1"/>
    <col min="11016" max="11016" width="2.36328125" style="25" customWidth="1"/>
    <col min="11017" max="11017" width="11.1796875" style="25" bestFit="1" customWidth="1"/>
    <col min="11018" max="11264" width="9.1796875" style="25"/>
    <col min="11265" max="11265" width="2.36328125" style="25" customWidth="1"/>
    <col min="11266" max="11266" width="10" style="25" customWidth="1"/>
    <col min="11267" max="11267" width="31.1796875" style="25" customWidth="1"/>
    <col min="11268" max="11268" width="2.36328125" style="25" customWidth="1"/>
    <col min="11269" max="11269" width="12.81640625" style="25" customWidth="1"/>
    <col min="11270" max="11270" width="2.36328125" style="25" customWidth="1"/>
    <col min="11271" max="11271" width="12.81640625" style="25" customWidth="1"/>
    <col min="11272" max="11272" width="2.36328125" style="25" customWidth="1"/>
    <col min="11273" max="11273" width="11.1796875" style="25" bestFit="1" customWidth="1"/>
    <col min="11274" max="11520" width="9.1796875" style="25"/>
    <col min="11521" max="11521" width="2.36328125" style="25" customWidth="1"/>
    <col min="11522" max="11522" width="10" style="25" customWidth="1"/>
    <col min="11523" max="11523" width="31.1796875" style="25" customWidth="1"/>
    <col min="11524" max="11524" width="2.36328125" style="25" customWidth="1"/>
    <col min="11525" max="11525" width="12.81640625" style="25" customWidth="1"/>
    <col min="11526" max="11526" width="2.36328125" style="25" customWidth="1"/>
    <col min="11527" max="11527" width="12.81640625" style="25" customWidth="1"/>
    <col min="11528" max="11528" width="2.36328125" style="25" customWidth="1"/>
    <col min="11529" max="11529" width="11.1796875" style="25" bestFit="1" customWidth="1"/>
    <col min="11530" max="11776" width="9.1796875" style="25"/>
    <col min="11777" max="11777" width="2.36328125" style="25" customWidth="1"/>
    <col min="11778" max="11778" width="10" style="25" customWidth="1"/>
    <col min="11779" max="11779" width="31.1796875" style="25" customWidth="1"/>
    <col min="11780" max="11780" width="2.36328125" style="25" customWidth="1"/>
    <col min="11781" max="11781" width="12.81640625" style="25" customWidth="1"/>
    <col min="11782" max="11782" width="2.36328125" style="25" customWidth="1"/>
    <col min="11783" max="11783" width="12.81640625" style="25" customWidth="1"/>
    <col min="11784" max="11784" width="2.36328125" style="25" customWidth="1"/>
    <col min="11785" max="11785" width="11.1796875" style="25" bestFit="1" customWidth="1"/>
    <col min="11786" max="12032" width="9.1796875" style="25"/>
    <col min="12033" max="12033" width="2.36328125" style="25" customWidth="1"/>
    <col min="12034" max="12034" width="10" style="25" customWidth="1"/>
    <col min="12035" max="12035" width="31.1796875" style="25" customWidth="1"/>
    <col min="12036" max="12036" width="2.36328125" style="25" customWidth="1"/>
    <col min="12037" max="12037" width="12.81640625" style="25" customWidth="1"/>
    <col min="12038" max="12038" width="2.36328125" style="25" customWidth="1"/>
    <col min="12039" max="12039" width="12.81640625" style="25" customWidth="1"/>
    <col min="12040" max="12040" width="2.36328125" style="25" customWidth="1"/>
    <col min="12041" max="12041" width="11.1796875" style="25" bestFit="1" customWidth="1"/>
    <col min="12042" max="12288" width="9.1796875" style="25"/>
    <col min="12289" max="12289" width="2.36328125" style="25" customWidth="1"/>
    <col min="12290" max="12290" width="10" style="25" customWidth="1"/>
    <col min="12291" max="12291" width="31.1796875" style="25" customWidth="1"/>
    <col min="12292" max="12292" width="2.36328125" style="25" customWidth="1"/>
    <col min="12293" max="12293" width="12.81640625" style="25" customWidth="1"/>
    <col min="12294" max="12294" width="2.36328125" style="25" customWidth="1"/>
    <col min="12295" max="12295" width="12.81640625" style="25" customWidth="1"/>
    <col min="12296" max="12296" width="2.36328125" style="25" customWidth="1"/>
    <col min="12297" max="12297" width="11.1796875" style="25" bestFit="1" customWidth="1"/>
    <col min="12298" max="12544" width="9.1796875" style="25"/>
    <col min="12545" max="12545" width="2.36328125" style="25" customWidth="1"/>
    <col min="12546" max="12546" width="10" style="25" customWidth="1"/>
    <col min="12547" max="12547" width="31.1796875" style="25" customWidth="1"/>
    <col min="12548" max="12548" width="2.36328125" style="25" customWidth="1"/>
    <col min="12549" max="12549" width="12.81640625" style="25" customWidth="1"/>
    <col min="12550" max="12550" width="2.36328125" style="25" customWidth="1"/>
    <col min="12551" max="12551" width="12.81640625" style="25" customWidth="1"/>
    <col min="12552" max="12552" width="2.36328125" style="25" customWidth="1"/>
    <col min="12553" max="12553" width="11.1796875" style="25" bestFit="1" customWidth="1"/>
    <col min="12554" max="12800" width="9.1796875" style="25"/>
    <col min="12801" max="12801" width="2.36328125" style="25" customWidth="1"/>
    <col min="12802" max="12802" width="10" style="25" customWidth="1"/>
    <col min="12803" max="12803" width="31.1796875" style="25" customWidth="1"/>
    <col min="12804" max="12804" width="2.36328125" style="25" customWidth="1"/>
    <col min="12805" max="12805" width="12.81640625" style="25" customWidth="1"/>
    <col min="12806" max="12806" width="2.36328125" style="25" customWidth="1"/>
    <col min="12807" max="12807" width="12.81640625" style="25" customWidth="1"/>
    <col min="12808" max="12808" width="2.36328125" style="25" customWidth="1"/>
    <col min="12809" max="12809" width="11.1796875" style="25" bestFit="1" customWidth="1"/>
    <col min="12810" max="13056" width="9.1796875" style="25"/>
    <col min="13057" max="13057" width="2.36328125" style="25" customWidth="1"/>
    <col min="13058" max="13058" width="10" style="25" customWidth="1"/>
    <col min="13059" max="13059" width="31.1796875" style="25" customWidth="1"/>
    <col min="13060" max="13060" width="2.36328125" style="25" customWidth="1"/>
    <col min="13061" max="13061" width="12.81640625" style="25" customWidth="1"/>
    <col min="13062" max="13062" width="2.36328125" style="25" customWidth="1"/>
    <col min="13063" max="13063" width="12.81640625" style="25" customWidth="1"/>
    <col min="13064" max="13064" width="2.36328125" style="25" customWidth="1"/>
    <col min="13065" max="13065" width="11.1796875" style="25" bestFit="1" customWidth="1"/>
    <col min="13066" max="13312" width="9.1796875" style="25"/>
    <col min="13313" max="13313" width="2.36328125" style="25" customWidth="1"/>
    <col min="13314" max="13314" width="10" style="25" customWidth="1"/>
    <col min="13315" max="13315" width="31.1796875" style="25" customWidth="1"/>
    <col min="13316" max="13316" width="2.36328125" style="25" customWidth="1"/>
    <col min="13317" max="13317" width="12.81640625" style="25" customWidth="1"/>
    <col min="13318" max="13318" width="2.36328125" style="25" customWidth="1"/>
    <col min="13319" max="13319" width="12.81640625" style="25" customWidth="1"/>
    <col min="13320" max="13320" width="2.36328125" style="25" customWidth="1"/>
    <col min="13321" max="13321" width="11.1796875" style="25" bestFit="1" customWidth="1"/>
    <col min="13322" max="13568" width="9.1796875" style="25"/>
    <col min="13569" max="13569" width="2.36328125" style="25" customWidth="1"/>
    <col min="13570" max="13570" width="10" style="25" customWidth="1"/>
    <col min="13571" max="13571" width="31.1796875" style="25" customWidth="1"/>
    <col min="13572" max="13572" width="2.36328125" style="25" customWidth="1"/>
    <col min="13573" max="13573" width="12.81640625" style="25" customWidth="1"/>
    <col min="13574" max="13574" width="2.36328125" style="25" customWidth="1"/>
    <col min="13575" max="13575" width="12.81640625" style="25" customWidth="1"/>
    <col min="13576" max="13576" width="2.36328125" style="25" customWidth="1"/>
    <col min="13577" max="13577" width="11.1796875" style="25" bestFit="1" customWidth="1"/>
    <col min="13578" max="13824" width="9.1796875" style="25"/>
    <col min="13825" max="13825" width="2.36328125" style="25" customWidth="1"/>
    <col min="13826" max="13826" width="10" style="25" customWidth="1"/>
    <col min="13827" max="13827" width="31.1796875" style="25" customWidth="1"/>
    <col min="13828" max="13828" width="2.36328125" style="25" customWidth="1"/>
    <col min="13829" max="13829" width="12.81640625" style="25" customWidth="1"/>
    <col min="13830" max="13830" width="2.36328125" style="25" customWidth="1"/>
    <col min="13831" max="13831" width="12.81640625" style="25" customWidth="1"/>
    <col min="13832" max="13832" width="2.36328125" style="25" customWidth="1"/>
    <col min="13833" max="13833" width="11.1796875" style="25" bestFit="1" customWidth="1"/>
    <col min="13834" max="14080" width="9.1796875" style="25"/>
    <col min="14081" max="14081" width="2.36328125" style="25" customWidth="1"/>
    <col min="14082" max="14082" width="10" style="25" customWidth="1"/>
    <col min="14083" max="14083" width="31.1796875" style="25" customWidth="1"/>
    <col min="14084" max="14084" width="2.36328125" style="25" customWidth="1"/>
    <col min="14085" max="14085" width="12.81640625" style="25" customWidth="1"/>
    <col min="14086" max="14086" width="2.36328125" style="25" customWidth="1"/>
    <col min="14087" max="14087" width="12.81640625" style="25" customWidth="1"/>
    <col min="14088" max="14088" width="2.36328125" style="25" customWidth="1"/>
    <col min="14089" max="14089" width="11.1796875" style="25" bestFit="1" customWidth="1"/>
    <col min="14090" max="14336" width="9.1796875" style="25"/>
    <col min="14337" max="14337" width="2.36328125" style="25" customWidth="1"/>
    <col min="14338" max="14338" width="10" style="25" customWidth="1"/>
    <col min="14339" max="14339" width="31.1796875" style="25" customWidth="1"/>
    <col min="14340" max="14340" width="2.36328125" style="25" customWidth="1"/>
    <col min="14341" max="14341" width="12.81640625" style="25" customWidth="1"/>
    <col min="14342" max="14342" width="2.36328125" style="25" customWidth="1"/>
    <col min="14343" max="14343" width="12.81640625" style="25" customWidth="1"/>
    <col min="14344" max="14344" width="2.36328125" style="25" customWidth="1"/>
    <col min="14345" max="14345" width="11.1796875" style="25" bestFit="1" customWidth="1"/>
    <col min="14346" max="14592" width="9.1796875" style="25"/>
    <col min="14593" max="14593" width="2.36328125" style="25" customWidth="1"/>
    <col min="14594" max="14594" width="10" style="25" customWidth="1"/>
    <col min="14595" max="14595" width="31.1796875" style="25" customWidth="1"/>
    <col min="14596" max="14596" width="2.36328125" style="25" customWidth="1"/>
    <col min="14597" max="14597" width="12.81640625" style="25" customWidth="1"/>
    <col min="14598" max="14598" width="2.36328125" style="25" customWidth="1"/>
    <col min="14599" max="14599" width="12.81640625" style="25" customWidth="1"/>
    <col min="14600" max="14600" width="2.36328125" style="25" customWidth="1"/>
    <col min="14601" max="14601" width="11.1796875" style="25" bestFit="1" customWidth="1"/>
    <col min="14602" max="14848" width="9.1796875" style="25"/>
    <col min="14849" max="14849" width="2.36328125" style="25" customWidth="1"/>
    <col min="14850" max="14850" width="10" style="25" customWidth="1"/>
    <col min="14851" max="14851" width="31.1796875" style="25" customWidth="1"/>
    <col min="14852" max="14852" width="2.36328125" style="25" customWidth="1"/>
    <col min="14853" max="14853" width="12.81640625" style="25" customWidth="1"/>
    <col min="14854" max="14854" width="2.36328125" style="25" customWidth="1"/>
    <col min="14855" max="14855" width="12.81640625" style="25" customWidth="1"/>
    <col min="14856" max="14856" width="2.36328125" style="25" customWidth="1"/>
    <col min="14857" max="14857" width="11.1796875" style="25" bestFit="1" customWidth="1"/>
    <col min="14858" max="15104" width="9.1796875" style="25"/>
    <col min="15105" max="15105" width="2.36328125" style="25" customWidth="1"/>
    <col min="15106" max="15106" width="10" style="25" customWidth="1"/>
    <col min="15107" max="15107" width="31.1796875" style="25" customWidth="1"/>
    <col min="15108" max="15108" width="2.36328125" style="25" customWidth="1"/>
    <col min="15109" max="15109" width="12.81640625" style="25" customWidth="1"/>
    <col min="15110" max="15110" width="2.36328125" style="25" customWidth="1"/>
    <col min="15111" max="15111" width="12.81640625" style="25" customWidth="1"/>
    <col min="15112" max="15112" width="2.36328125" style="25" customWidth="1"/>
    <col min="15113" max="15113" width="11.1796875" style="25" bestFit="1" customWidth="1"/>
    <col min="15114" max="15360" width="9.1796875" style="25"/>
    <col min="15361" max="15361" width="2.36328125" style="25" customWidth="1"/>
    <col min="15362" max="15362" width="10" style="25" customWidth="1"/>
    <col min="15363" max="15363" width="31.1796875" style="25" customWidth="1"/>
    <col min="15364" max="15364" width="2.36328125" style="25" customWidth="1"/>
    <col min="15365" max="15365" width="12.81640625" style="25" customWidth="1"/>
    <col min="15366" max="15366" width="2.36328125" style="25" customWidth="1"/>
    <col min="15367" max="15367" width="12.81640625" style="25" customWidth="1"/>
    <col min="15368" max="15368" width="2.36328125" style="25" customWidth="1"/>
    <col min="15369" max="15369" width="11.1796875" style="25" bestFit="1" customWidth="1"/>
    <col min="15370" max="15616" width="9.1796875" style="25"/>
    <col min="15617" max="15617" width="2.36328125" style="25" customWidth="1"/>
    <col min="15618" max="15618" width="10" style="25" customWidth="1"/>
    <col min="15619" max="15619" width="31.1796875" style="25" customWidth="1"/>
    <col min="15620" max="15620" width="2.36328125" style="25" customWidth="1"/>
    <col min="15621" max="15621" width="12.81640625" style="25" customWidth="1"/>
    <col min="15622" max="15622" width="2.36328125" style="25" customWidth="1"/>
    <col min="15623" max="15623" width="12.81640625" style="25" customWidth="1"/>
    <col min="15624" max="15624" width="2.36328125" style="25" customWidth="1"/>
    <col min="15625" max="15625" width="11.1796875" style="25" bestFit="1" customWidth="1"/>
    <col min="15626" max="15872" width="9.1796875" style="25"/>
    <col min="15873" max="15873" width="2.36328125" style="25" customWidth="1"/>
    <col min="15874" max="15874" width="10" style="25" customWidth="1"/>
    <col min="15875" max="15875" width="31.1796875" style="25" customWidth="1"/>
    <col min="15876" max="15876" width="2.36328125" style="25" customWidth="1"/>
    <col min="15877" max="15877" width="12.81640625" style="25" customWidth="1"/>
    <col min="15878" max="15878" width="2.36328125" style="25" customWidth="1"/>
    <col min="15879" max="15879" width="12.81640625" style="25" customWidth="1"/>
    <col min="15880" max="15880" width="2.36328125" style="25" customWidth="1"/>
    <col min="15881" max="15881" width="11.1796875" style="25" bestFit="1" customWidth="1"/>
    <col min="15882" max="16128" width="9.1796875" style="25"/>
    <col min="16129" max="16129" width="2.36328125" style="25" customWidth="1"/>
    <col min="16130" max="16130" width="10" style="25" customWidth="1"/>
    <col min="16131" max="16131" width="31.1796875" style="25" customWidth="1"/>
    <col min="16132" max="16132" width="2.36328125" style="25" customWidth="1"/>
    <col min="16133" max="16133" width="12.81640625" style="25" customWidth="1"/>
    <col min="16134" max="16134" width="2.36328125" style="25" customWidth="1"/>
    <col min="16135" max="16135" width="12.81640625" style="25" customWidth="1"/>
    <col min="16136" max="16136" width="2.36328125" style="25" customWidth="1"/>
    <col min="16137" max="16137" width="11.1796875" style="25" bestFit="1" customWidth="1"/>
    <col min="16138" max="16384" width="9.1796875" style="25"/>
  </cols>
  <sheetData>
    <row r="1" spans="1:12" ht="18" customHeight="1">
      <c r="A1" s="1" t="s">
        <v>0</v>
      </c>
      <c r="B1" s="50"/>
      <c r="C1" s="50"/>
      <c r="D1" s="50"/>
      <c r="E1" s="51"/>
      <c r="F1" s="50"/>
      <c r="G1" s="51"/>
      <c r="H1" s="50"/>
      <c r="I1" s="52"/>
      <c r="J1" s="53"/>
      <c r="K1" s="53"/>
      <c r="L1" s="53"/>
    </row>
    <row r="2" spans="1:12" ht="18" customHeight="1">
      <c r="A2" s="2" t="s">
        <v>126</v>
      </c>
      <c r="B2" s="50"/>
      <c r="C2" s="50"/>
      <c r="D2" s="50"/>
      <c r="E2" s="51"/>
      <c r="F2" s="50"/>
      <c r="G2" s="51"/>
      <c r="H2" s="50"/>
      <c r="I2" s="52"/>
      <c r="J2" s="53"/>
      <c r="K2" s="53"/>
      <c r="L2" s="53"/>
    </row>
    <row r="3" spans="1:12" ht="18" customHeight="1">
      <c r="A3" s="261" t="s">
        <v>197</v>
      </c>
      <c r="B3" s="261"/>
      <c r="C3" s="261"/>
      <c r="D3" s="261"/>
      <c r="E3" s="261"/>
      <c r="F3" s="261"/>
      <c r="G3" s="261"/>
      <c r="H3" s="261"/>
      <c r="I3" s="261"/>
      <c r="J3" s="53"/>
      <c r="K3" s="53"/>
      <c r="L3" s="53"/>
    </row>
    <row r="4" spans="1:12" ht="18" customHeight="1">
      <c r="A4" s="36"/>
      <c r="B4" s="36"/>
      <c r="C4" s="36"/>
      <c r="D4" s="36"/>
      <c r="E4" s="36"/>
      <c r="F4" s="36"/>
      <c r="G4" s="36"/>
      <c r="H4" s="36"/>
      <c r="I4" s="36"/>
      <c r="J4" s="53"/>
      <c r="K4" s="53"/>
      <c r="L4" s="53"/>
    </row>
    <row r="5" spans="1:12" ht="25.5" customHeight="1">
      <c r="A5" s="54" t="s">
        <v>2</v>
      </c>
      <c r="B5" s="55"/>
      <c r="C5" s="269"/>
      <c r="D5" s="269"/>
      <c r="E5" s="269"/>
      <c r="F5" s="269"/>
      <c r="G5" s="56"/>
      <c r="H5" s="53"/>
      <c r="I5" s="57"/>
      <c r="J5" s="53"/>
      <c r="K5" s="53"/>
      <c r="L5" s="53"/>
    </row>
    <row r="6" spans="1:12" ht="28.5" customHeight="1">
      <c r="A6" s="54" t="s">
        <v>19</v>
      </c>
      <c r="B6" s="55"/>
      <c r="C6" s="58"/>
      <c r="D6" s="58"/>
      <c r="E6" s="58"/>
      <c r="F6" s="58"/>
      <c r="G6" s="59" t="s">
        <v>20</v>
      </c>
      <c r="H6" s="270"/>
      <c r="I6" s="270"/>
      <c r="J6" s="53"/>
      <c r="K6" s="53"/>
      <c r="L6" s="53"/>
    </row>
    <row r="7" spans="1:12" ht="18.5" customHeight="1">
      <c r="A7" s="54"/>
      <c r="B7" s="55"/>
      <c r="C7" s="55"/>
      <c r="D7" s="55"/>
      <c r="E7" s="55"/>
      <c r="F7" s="55"/>
      <c r="G7" s="59"/>
      <c r="H7" s="339"/>
      <c r="I7" s="339"/>
      <c r="J7" s="53"/>
      <c r="K7" s="53"/>
      <c r="L7" s="53"/>
    </row>
    <row r="8" spans="1:12" ht="18" customHeight="1">
      <c r="A8" s="53"/>
      <c r="B8" s="53"/>
      <c r="C8" s="53"/>
      <c r="D8" s="53"/>
      <c r="E8" s="56"/>
      <c r="F8" s="53"/>
      <c r="G8" s="56"/>
      <c r="H8" s="53"/>
      <c r="I8" s="60" t="s">
        <v>21</v>
      </c>
      <c r="J8" s="53"/>
      <c r="K8" s="53"/>
      <c r="L8" s="53"/>
    </row>
    <row r="9" spans="1:12" ht="12.5">
      <c r="A9" s="53"/>
      <c r="B9" s="53"/>
      <c r="C9" s="53"/>
      <c r="D9" s="53"/>
      <c r="E9" s="61" t="s">
        <v>22</v>
      </c>
      <c r="F9" s="62"/>
      <c r="G9" s="61" t="s">
        <v>23</v>
      </c>
      <c r="H9" s="62"/>
      <c r="I9" s="60" t="s">
        <v>24</v>
      </c>
      <c r="J9" s="53"/>
      <c r="K9" s="53"/>
      <c r="L9" s="53"/>
    </row>
    <row r="10" spans="1:12" ht="12.5">
      <c r="A10" s="53"/>
      <c r="B10" s="53"/>
      <c r="C10" s="53"/>
      <c r="D10" s="53"/>
      <c r="E10" s="61" t="s">
        <v>25</v>
      </c>
      <c r="F10" s="62"/>
      <c r="G10" s="63" t="s">
        <v>25</v>
      </c>
      <c r="H10" s="62"/>
      <c r="I10" s="60" t="s">
        <v>127</v>
      </c>
      <c r="J10" s="53"/>
      <c r="K10" s="53"/>
      <c r="L10" s="53"/>
    </row>
    <row r="11" spans="1:12" ht="13" thickBot="1">
      <c r="A11" s="64"/>
      <c r="B11" s="64" t="s">
        <v>128</v>
      </c>
      <c r="C11" s="64"/>
      <c r="D11" s="64"/>
      <c r="E11" s="65" t="s">
        <v>176</v>
      </c>
      <c r="F11" s="66"/>
      <c r="G11" s="65" t="s">
        <v>198</v>
      </c>
      <c r="H11" s="66"/>
      <c r="I11" s="67" t="s">
        <v>26</v>
      </c>
      <c r="J11" s="53"/>
      <c r="K11" s="53"/>
      <c r="L11" s="53"/>
    </row>
    <row r="12" spans="1:12" ht="28.5" customHeight="1">
      <c r="A12" s="68" t="s">
        <v>199</v>
      </c>
      <c r="B12" s="53"/>
      <c r="C12" s="53"/>
      <c r="D12" s="53"/>
      <c r="E12" s="69"/>
      <c r="F12" s="70"/>
      <c r="G12" s="69"/>
      <c r="H12" s="70"/>
      <c r="I12" s="71"/>
      <c r="J12" s="53"/>
      <c r="K12" s="53"/>
      <c r="L12" s="53"/>
    </row>
    <row r="13" spans="1:12" ht="14.25" customHeight="1">
      <c r="A13" s="53"/>
      <c r="B13" s="53" t="s">
        <v>181</v>
      </c>
      <c r="C13" s="53"/>
      <c r="D13" s="53"/>
      <c r="E13" s="72"/>
      <c r="F13" s="54"/>
      <c r="G13" s="72"/>
      <c r="H13" s="54"/>
      <c r="I13" s="73"/>
      <c r="J13" s="53"/>
      <c r="K13" s="53"/>
      <c r="L13" s="53"/>
    </row>
    <row r="14" spans="1:12" ht="18" customHeight="1">
      <c r="A14" s="53"/>
      <c r="B14" s="268" t="s">
        <v>162</v>
      </c>
      <c r="C14" s="268"/>
      <c r="D14" s="53"/>
      <c r="E14" s="74"/>
      <c r="F14" s="53"/>
      <c r="G14" s="74"/>
      <c r="H14" s="53"/>
      <c r="I14" s="75" t="s">
        <v>163</v>
      </c>
      <c r="J14" s="53"/>
      <c r="K14" s="53"/>
      <c r="L14" s="53"/>
    </row>
    <row r="15" spans="1:12" ht="18" customHeight="1">
      <c r="A15" s="53"/>
      <c r="B15" s="268"/>
      <c r="C15" s="268"/>
      <c r="D15" s="53"/>
      <c r="E15" s="76"/>
      <c r="F15" s="53"/>
      <c r="G15" s="76"/>
      <c r="H15" s="53"/>
      <c r="I15" s="77"/>
      <c r="J15" s="53"/>
      <c r="K15" s="53"/>
      <c r="L15" s="53"/>
    </row>
    <row r="16" spans="1:12" ht="18" customHeight="1">
      <c r="A16" s="53"/>
      <c r="B16" s="268"/>
      <c r="C16" s="268"/>
      <c r="D16" s="53"/>
      <c r="E16" s="76"/>
      <c r="F16" s="53"/>
      <c r="G16" s="76"/>
      <c r="H16" s="53"/>
      <c r="I16" s="77"/>
      <c r="J16" s="53"/>
      <c r="K16" s="53"/>
      <c r="L16" s="53"/>
    </row>
    <row r="17" spans="1:12" ht="18" customHeight="1">
      <c r="A17" s="53"/>
      <c r="B17" s="268"/>
      <c r="C17" s="268"/>
      <c r="D17" s="53"/>
      <c r="E17" s="76"/>
      <c r="F17" s="53"/>
      <c r="G17" s="76"/>
      <c r="H17" s="53"/>
      <c r="I17" s="77"/>
      <c r="J17" s="53"/>
      <c r="K17" s="53"/>
      <c r="L17" s="53"/>
    </row>
    <row r="18" spans="1:12" ht="18" customHeight="1">
      <c r="A18" s="53"/>
      <c r="B18" s="336"/>
      <c r="C18" s="336"/>
      <c r="D18" s="53"/>
      <c r="E18" s="76"/>
      <c r="F18" s="53"/>
      <c r="G18" s="76"/>
      <c r="H18" s="53"/>
      <c r="I18" s="77"/>
      <c r="J18" s="53"/>
      <c r="K18" s="53"/>
      <c r="L18" s="53"/>
    </row>
    <row r="19" spans="1:12" ht="18" customHeight="1">
      <c r="A19" s="53"/>
      <c r="B19" s="268"/>
      <c r="C19" s="268"/>
      <c r="D19" s="53"/>
      <c r="E19" s="76"/>
      <c r="F19" s="53"/>
      <c r="G19" s="76"/>
      <c r="H19" s="53"/>
      <c r="I19" s="77"/>
      <c r="J19" s="53"/>
      <c r="K19" s="53"/>
      <c r="L19" s="53"/>
    </row>
    <row r="20" spans="1:12" ht="18" customHeight="1">
      <c r="A20" s="53"/>
      <c r="B20" s="336"/>
      <c r="C20" s="336"/>
      <c r="D20" s="53"/>
      <c r="E20" s="76"/>
      <c r="F20" s="53"/>
      <c r="G20" s="76"/>
      <c r="H20" s="53"/>
      <c r="I20" s="77"/>
      <c r="J20" s="53"/>
      <c r="K20" s="53"/>
      <c r="L20" s="53"/>
    </row>
    <row r="21" spans="1:12" ht="18" customHeight="1">
      <c r="A21" s="53"/>
      <c r="B21" s="268"/>
      <c r="C21" s="268"/>
      <c r="D21" s="53"/>
      <c r="E21" s="76"/>
      <c r="F21" s="53"/>
      <c r="G21" s="76"/>
      <c r="H21" s="53"/>
      <c r="I21" s="77"/>
      <c r="J21" s="53"/>
      <c r="K21" s="53"/>
      <c r="L21" s="53"/>
    </row>
    <row r="22" spans="1:12" ht="18" customHeight="1">
      <c r="A22" s="53"/>
      <c r="B22" s="336"/>
      <c r="C22" s="336"/>
      <c r="D22" s="53"/>
      <c r="E22" s="76"/>
      <c r="F22" s="53"/>
      <c r="G22" s="76"/>
      <c r="H22" s="53"/>
      <c r="I22" s="77"/>
      <c r="J22" s="53"/>
      <c r="K22" s="53"/>
      <c r="L22" s="53"/>
    </row>
    <row r="23" spans="1:12" ht="18" customHeight="1">
      <c r="A23" s="53"/>
      <c r="B23" s="268"/>
      <c r="C23" s="268"/>
      <c r="D23" s="53"/>
      <c r="E23" s="76"/>
      <c r="F23" s="53"/>
      <c r="G23" s="76"/>
      <c r="H23" s="53"/>
      <c r="I23" s="77"/>
      <c r="J23" s="53"/>
      <c r="K23" s="53"/>
      <c r="L23" s="53"/>
    </row>
    <row r="24" spans="1:12" ht="18" customHeight="1">
      <c r="A24" s="53"/>
      <c r="B24" s="268"/>
      <c r="C24" s="268"/>
      <c r="D24" s="53"/>
      <c r="E24" s="76"/>
      <c r="F24" s="53"/>
      <c r="G24" s="76"/>
      <c r="H24" s="53"/>
      <c r="I24" s="77"/>
      <c r="J24" s="53"/>
      <c r="K24" s="53"/>
      <c r="L24" s="53"/>
    </row>
    <row r="25" spans="1:12" ht="18" customHeight="1" thickBot="1">
      <c r="A25" s="53"/>
      <c r="B25" s="268" t="s">
        <v>129</v>
      </c>
      <c r="C25" s="268"/>
      <c r="D25" s="53"/>
      <c r="E25" s="78"/>
      <c r="F25" s="53"/>
      <c r="G25" s="78"/>
      <c r="H25" s="53"/>
      <c r="I25" s="79"/>
      <c r="J25" s="53"/>
      <c r="K25" s="53"/>
      <c r="L25" s="53"/>
    </row>
    <row r="26" spans="1:12" ht="20.25" customHeight="1" thickBot="1">
      <c r="A26" s="53"/>
      <c r="B26" s="53" t="s">
        <v>130</v>
      </c>
      <c r="C26" s="53"/>
      <c r="D26" s="53"/>
      <c r="E26" s="80">
        <f>SUM(E14:E25)</f>
        <v>0</v>
      </c>
      <c r="F26" s="68"/>
      <c r="G26" s="80">
        <f>SUM(G14:G25)</f>
        <v>0</v>
      </c>
      <c r="H26" s="53"/>
      <c r="I26" s="72"/>
      <c r="J26" s="53"/>
      <c r="K26" s="53"/>
      <c r="L26" s="53"/>
    </row>
    <row r="27" spans="1:12" ht="27" customHeight="1">
      <c r="A27" s="68" t="s">
        <v>200</v>
      </c>
      <c r="B27" s="53"/>
      <c r="C27" s="53"/>
      <c r="D27" s="53"/>
      <c r="E27" s="56"/>
      <c r="F27" s="53"/>
      <c r="G27" s="56"/>
      <c r="H27" s="53"/>
      <c r="I27" s="57"/>
      <c r="J27" s="53"/>
      <c r="K27" s="53"/>
      <c r="L27" s="53"/>
    </row>
    <row r="28" spans="1:12" ht="18" customHeight="1">
      <c r="A28" s="53"/>
      <c r="B28" s="268"/>
      <c r="C28" s="268"/>
      <c r="D28" s="53"/>
      <c r="E28" s="74"/>
      <c r="F28" s="53"/>
      <c r="G28" s="74"/>
      <c r="H28" s="53"/>
      <c r="I28" s="75"/>
      <c r="J28" s="53"/>
      <c r="K28" s="53"/>
      <c r="L28" s="53"/>
    </row>
    <row r="29" spans="1:12" ht="18" customHeight="1">
      <c r="A29" s="53"/>
      <c r="B29" s="268"/>
      <c r="C29" s="268"/>
      <c r="D29" s="53"/>
      <c r="E29" s="76"/>
      <c r="F29" s="53"/>
      <c r="G29" s="76"/>
      <c r="H29" s="53"/>
      <c r="I29" s="77"/>
      <c r="J29" s="53"/>
      <c r="K29" s="53"/>
      <c r="L29" s="53"/>
    </row>
    <row r="30" spans="1:12" ht="18" customHeight="1">
      <c r="A30" s="53"/>
      <c r="B30" s="268"/>
      <c r="C30" s="268"/>
      <c r="D30" s="53"/>
      <c r="E30" s="76"/>
      <c r="F30" s="53"/>
      <c r="G30" s="76"/>
      <c r="H30" s="53"/>
      <c r="I30" s="77"/>
      <c r="J30" s="53"/>
      <c r="K30" s="53"/>
      <c r="L30" s="53"/>
    </row>
    <row r="31" spans="1:12" ht="18" customHeight="1">
      <c r="A31" s="53"/>
      <c r="B31" s="268"/>
      <c r="C31" s="268"/>
      <c r="D31" s="53"/>
      <c r="E31" s="76"/>
      <c r="F31" s="53"/>
      <c r="G31" s="76"/>
      <c r="H31" s="53"/>
      <c r="I31" s="77"/>
      <c r="J31" s="53"/>
      <c r="K31" s="53"/>
      <c r="L31" s="53"/>
    </row>
    <row r="32" spans="1:12" ht="18" customHeight="1" thickBot="1">
      <c r="A32" s="53"/>
      <c r="B32" s="268" t="s">
        <v>129</v>
      </c>
      <c r="C32" s="268"/>
      <c r="D32" s="53"/>
      <c r="E32" s="78"/>
      <c r="F32" s="53"/>
      <c r="G32" s="78"/>
      <c r="H32" s="53"/>
      <c r="I32" s="79"/>
      <c r="J32" s="53"/>
      <c r="K32" s="53"/>
      <c r="L32" s="53"/>
    </row>
    <row r="33" spans="1:12" ht="20.25" customHeight="1" thickBot="1">
      <c r="A33" s="53"/>
      <c r="B33" s="53" t="s">
        <v>131</v>
      </c>
      <c r="C33" s="53"/>
      <c r="D33" s="53"/>
      <c r="E33" s="80">
        <f>SUM(E28:E32)</f>
        <v>0</v>
      </c>
      <c r="F33" s="68"/>
      <c r="G33" s="80">
        <f>SUM(G28:G32)</f>
        <v>0</v>
      </c>
      <c r="H33" s="53"/>
      <c r="I33" s="72"/>
      <c r="J33" s="53"/>
      <c r="K33" s="53"/>
      <c r="L33" s="53"/>
    </row>
    <row r="34" spans="1:12" ht="24" customHeight="1" thickBot="1">
      <c r="A34" s="53"/>
      <c r="B34" s="68" t="s">
        <v>132</v>
      </c>
      <c r="C34" s="53"/>
      <c r="D34" s="53"/>
      <c r="E34" s="80">
        <f>+E26+E33</f>
        <v>0</v>
      </c>
      <c r="F34" s="68"/>
      <c r="G34" s="80">
        <f>+G26+G33</f>
        <v>0</v>
      </c>
      <c r="H34" s="53"/>
      <c r="I34" s="57"/>
      <c r="J34" s="53"/>
      <c r="K34" s="53"/>
      <c r="L34" s="53"/>
    </row>
    <row r="35" spans="1:12" ht="16.5" customHeight="1">
      <c r="A35" s="53"/>
      <c r="B35" s="53"/>
      <c r="C35" s="53"/>
      <c r="D35" s="53"/>
      <c r="E35" s="56"/>
      <c r="F35" s="53"/>
      <c r="G35" s="56"/>
      <c r="H35" s="53"/>
      <c r="I35" s="57"/>
      <c r="J35" s="53"/>
      <c r="K35" s="53"/>
      <c r="L35" s="53"/>
    </row>
    <row r="36" spans="1:12" ht="18" customHeight="1">
      <c r="A36" s="68" t="s">
        <v>201</v>
      </c>
      <c r="B36" s="53"/>
      <c r="C36" s="53"/>
      <c r="D36" s="53"/>
      <c r="E36" s="56"/>
      <c r="F36" s="53"/>
      <c r="G36" s="56"/>
      <c r="H36" s="53"/>
      <c r="I36" s="57"/>
      <c r="J36" s="53"/>
      <c r="K36" s="53"/>
      <c r="L36" s="53"/>
    </row>
    <row r="37" spans="1:12" ht="18" customHeight="1">
      <c r="A37" s="68"/>
      <c r="B37" s="53" t="s">
        <v>182</v>
      </c>
      <c r="C37" s="53"/>
      <c r="D37" s="53"/>
      <c r="E37" s="56"/>
      <c r="F37" s="53"/>
      <c r="G37" s="56"/>
      <c r="H37" s="53"/>
      <c r="I37" s="57"/>
      <c r="J37" s="53"/>
      <c r="K37" s="53"/>
      <c r="L37" s="53"/>
    </row>
    <row r="38" spans="1:12" ht="18" customHeight="1">
      <c r="A38" s="53"/>
      <c r="B38" s="268"/>
      <c r="C38" s="268"/>
      <c r="D38" s="53"/>
      <c r="E38" s="74"/>
      <c r="F38" s="53"/>
      <c r="G38" s="74"/>
      <c r="H38" s="53"/>
      <c r="I38" s="75"/>
      <c r="J38" s="53"/>
      <c r="K38" s="53"/>
      <c r="L38" s="53"/>
    </row>
    <row r="39" spans="1:12" ht="18" customHeight="1">
      <c r="A39" s="53"/>
      <c r="B39" s="268"/>
      <c r="C39" s="268"/>
      <c r="D39" s="53"/>
      <c r="E39" s="74"/>
      <c r="F39" s="53"/>
      <c r="G39" s="74"/>
      <c r="H39" s="53"/>
      <c r="I39" s="75"/>
      <c r="J39" s="53"/>
      <c r="K39" s="53"/>
      <c r="L39" s="53"/>
    </row>
    <row r="40" spans="1:12" ht="18" customHeight="1">
      <c r="A40" s="53"/>
      <c r="B40" s="268"/>
      <c r="C40" s="268"/>
      <c r="D40" s="53"/>
      <c r="E40" s="74"/>
      <c r="F40" s="53"/>
      <c r="G40" s="74"/>
      <c r="H40" s="53"/>
      <c r="I40" s="75"/>
      <c r="J40" s="53"/>
      <c r="K40" s="53"/>
      <c r="L40" s="53"/>
    </row>
    <row r="41" spans="1:12" ht="18" customHeight="1">
      <c r="A41" s="53"/>
      <c r="B41" s="268"/>
      <c r="C41" s="268"/>
      <c r="D41" s="53"/>
      <c r="E41" s="76"/>
      <c r="F41" s="53"/>
      <c r="G41" s="76"/>
      <c r="H41" s="53"/>
      <c r="I41" s="77"/>
      <c r="J41" s="53"/>
      <c r="K41" s="53"/>
      <c r="L41" s="53"/>
    </row>
    <row r="42" spans="1:12" ht="18" customHeight="1" thickBot="1">
      <c r="A42" s="53"/>
      <c r="B42" s="268" t="s">
        <v>129</v>
      </c>
      <c r="C42" s="268"/>
      <c r="D42" s="53"/>
      <c r="E42" s="78"/>
      <c r="F42" s="53"/>
      <c r="G42" s="78"/>
      <c r="H42" s="53"/>
      <c r="I42" s="79"/>
      <c r="J42" s="53"/>
      <c r="K42" s="53"/>
      <c r="L42" s="53"/>
    </row>
    <row r="43" spans="1:12" ht="20.25" customHeight="1" thickBot="1">
      <c r="A43" s="53"/>
      <c r="B43" s="53" t="s">
        <v>183</v>
      </c>
      <c r="C43" s="53"/>
      <c r="D43" s="53"/>
      <c r="E43" s="80">
        <f>SUM(E38:E42)</f>
        <v>0</v>
      </c>
      <c r="F43" s="68"/>
      <c r="G43" s="80">
        <f>SUM(G38:G42)</f>
        <v>0</v>
      </c>
      <c r="H43" s="53"/>
      <c r="I43" s="72"/>
      <c r="J43" s="53"/>
      <c r="K43" s="53"/>
      <c r="L43" s="53"/>
    </row>
    <row r="44" spans="1:12" ht="18" customHeight="1">
      <c r="A44" s="53"/>
      <c r="B44" s="53"/>
      <c r="C44" s="53"/>
      <c r="D44" s="53"/>
      <c r="E44" s="56"/>
      <c r="F44" s="53"/>
      <c r="G44" s="56"/>
      <c r="H44" s="53"/>
      <c r="I44" s="57"/>
      <c r="J44" s="53"/>
      <c r="K44" s="53"/>
      <c r="L44" s="53"/>
    </row>
    <row r="45" spans="1:12" ht="18" customHeight="1" thickBot="1">
      <c r="A45" s="53"/>
      <c r="B45" s="53"/>
      <c r="C45" s="81" t="s">
        <v>133</v>
      </c>
      <c r="D45" s="53"/>
      <c r="E45" s="82">
        <f>+E43+E34</f>
        <v>0</v>
      </c>
      <c r="F45" s="53"/>
      <c r="G45" s="82">
        <f>+G43+G34</f>
        <v>0</v>
      </c>
      <c r="H45" s="53"/>
      <c r="I45" s="57"/>
      <c r="J45" s="53"/>
      <c r="K45" s="53"/>
      <c r="L45" s="53"/>
    </row>
    <row r="46" spans="1:12" ht="18" customHeight="1" thickTop="1">
      <c r="A46" s="53"/>
      <c r="B46" s="53"/>
      <c r="C46" s="53"/>
      <c r="D46" s="53"/>
      <c r="E46" s="56"/>
      <c r="F46" s="53"/>
      <c r="G46" s="56"/>
      <c r="H46" s="53"/>
      <c r="I46" s="338" t="s">
        <v>202</v>
      </c>
      <c r="J46" s="338"/>
      <c r="K46" s="337"/>
      <c r="L46" s="337"/>
    </row>
    <row r="47" spans="1:12" ht="18" customHeight="1">
      <c r="A47" s="53"/>
      <c r="B47" s="53"/>
      <c r="C47" s="62" t="s">
        <v>141</v>
      </c>
      <c r="D47" s="53"/>
      <c r="E47" s="56"/>
      <c r="F47" s="53"/>
      <c r="G47" s="56"/>
      <c r="H47" s="53"/>
      <c r="I47" s="338"/>
      <c r="J47" s="338"/>
      <c r="K47" s="337"/>
      <c r="L47" s="337"/>
    </row>
    <row r="48" spans="1:12" ht="18" customHeight="1">
      <c r="A48" s="53"/>
      <c r="B48" s="53"/>
      <c r="C48" s="53" t="s">
        <v>136</v>
      </c>
      <c r="D48" s="53"/>
      <c r="E48" s="56"/>
      <c r="F48" s="53"/>
      <c r="G48" s="83"/>
      <c r="H48" s="53"/>
      <c r="I48" s="338"/>
      <c r="J48" s="338"/>
      <c r="K48" s="337"/>
      <c r="L48" s="337"/>
    </row>
    <row r="49" spans="1:12" ht="18" customHeight="1">
      <c r="A49" s="53"/>
      <c r="B49" s="53"/>
      <c r="C49" s="53" t="s">
        <v>137</v>
      </c>
      <c r="D49" s="53"/>
      <c r="E49" s="56"/>
      <c r="F49" s="53"/>
      <c r="G49" s="83"/>
      <c r="H49" s="53"/>
      <c r="I49" s="338"/>
      <c r="J49" s="338"/>
      <c r="K49" s="337"/>
      <c r="L49" s="337"/>
    </row>
    <row r="50" spans="1:12" ht="18" customHeight="1">
      <c r="A50" s="53"/>
      <c r="B50" s="53"/>
      <c r="C50" s="53" t="s">
        <v>138</v>
      </c>
      <c r="D50" s="53"/>
      <c r="E50" s="56"/>
      <c r="F50" s="53"/>
      <c r="G50" s="83"/>
      <c r="H50" s="53"/>
      <c r="I50" s="338"/>
      <c r="J50" s="338"/>
      <c r="K50" s="337"/>
      <c r="L50" s="337"/>
    </row>
    <row r="51" spans="1:12" ht="18" customHeight="1">
      <c r="A51" s="53"/>
      <c r="B51" s="53"/>
      <c r="C51" s="53" t="s">
        <v>139</v>
      </c>
      <c r="D51" s="53"/>
      <c r="E51" s="56"/>
      <c r="F51" s="53"/>
      <c r="G51" s="83"/>
      <c r="H51" s="53"/>
      <c r="I51" s="338"/>
      <c r="J51" s="338"/>
      <c r="K51" s="337"/>
      <c r="L51" s="337"/>
    </row>
    <row r="52" spans="1:12" ht="18" customHeight="1">
      <c r="A52" s="53"/>
      <c r="B52" s="53"/>
      <c r="C52" s="53" t="s">
        <v>140</v>
      </c>
      <c r="D52" s="53"/>
      <c r="E52" s="56"/>
      <c r="F52" s="53"/>
      <c r="G52" s="83"/>
      <c r="H52" s="53"/>
      <c r="I52" s="338"/>
      <c r="J52" s="338"/>
      <c r="K52" s="337"/>
      <c r="L52" s="337"/>
    </row>
    <row r="53" spans="1:12" ht="18" customHeight="1" thickBot="1">
      <c r="A53" s="53"/>
      <c r="B53" s="53"/>
      <c r="C53" s="53"/>
      <c r="D53" s="53"/>
      <c r="E53" s="56"/>
      <c r="F53" s="53"/>
      <c r="G53" s="78"/>
      <c r="H53" s="53"/>
      <c r="I53" s="338"/>
      <c r="J53" s="338"/>
      <c r="K53" s="337"/>
      <c r="L53" s="337"/>
    </row>
    <row r="54" spans="1:12" ht="18" customHeight="1" thickBot="1">
      <c r="A54" s="53"/>
      <c r="B54" s="53"/>
      <c r="C54" s="62" t="s">
        <v>142</v>
      </c>
      <c r="D54" s="53"/>
      <c r="E54" s="56"/>
      <c r="F54" s="53"/>
      <c r="G54" s="84">
        <f>SUM(G48:G52)</f>
        <v>0</v>
      </c>
      <c r="H54" s="53"/>
      <c r="I54" s="338"/>
      <c r="J54" s="338"/>
      <c r="K54" s="337"/>
      <c r="L54" s="337"/>
    </row>
    <row r="55" spans="1:12" ht="18" customHeight="1">
      <c r="I55" s="338"/>
      <c r="J55" s="338"/>
    </row>
  </sheetData>
  <mergeCells count="26">
    <mergeCell ref="I46:J55"/>
    <mergeCell ref="B19:C19"/>
    <mergeCell ref="B20:C20"/>
    <mergeCell ref="B39:C39"/>
    <mergeCell ref="B17:C17"/>
    <mergeCell ref="B18:C18"/>
    <mergeCell ref="A3:I3"/>
    <mergeCell ref="B15:C15"/>
    <mergeCell ref="B16:C16"/>
    <mergeCell ref="B21:C21"/>
    <mergeCell ref="B25:C25"/>
    <mergeCell ref="C5:F5"/>
    <mergeCell ref="H6:I6"/>
    <mergeCell ref="B14:C14"/>
    <mergeCell ref="B22:C22"/>
    <mergeCell ref="B23:C23"/>
    <mergeCell ref="B24:C24"/>
    <mergeCell ref="B38:C38"/>
    <mergeCell ref="B40:C40"/>
    <mergeCell ref="B41:C41"/>
    <mergeCell ref="B42:C42"/>
    <mergeCell ref="B28:C28"/>
    <mergeCell ref="B29:C29"/>
    <mergeCell ref="B30:C30"/>
    <mergeCell ref="B31:C31"/>
    <mergeCell ref="B32:C32"/>
  </mergeCells>
  <pageMargins left="0.45" right="0.45" top="0.75" bottom="0.5" header="0.3" footer="0.3"/>
  <pageSetup fitToHeight="0" orientation="portrait" horizontalDpi="1200" verticalDpi="1200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2"/>
  <sheetViews>
    <sheetView zoomScale="55" zoomScaleNormal="55" workbookViewId="0">
      <selection activeCell="K10" sqref="K10"/>
    </sheetView>
  </sheetViews>
  <sheetFormatPr defaultColWidth="8.81640625" defaultRowHeight="12.5"/>
  <cols>
    <col min="1" max="1" width="7.1796875" style="25" customWidth="1"/>
    <col min="2" max="7" width="12.81640625" style="25" customWidth="1"/>
    <col min="8" max="8" width="2.81640625" style="25" customWidth="1"/>
    <col min="9" max="14" width="12.81640625" style="25" customWidth="1"/>
    <col min="15" max="15" width="2.81640625" style="25" customWidth="1"/>
    <col min="16" max="16" width="13" style="25" customWidth="1"/>
    <col min="17" max="17" width="12.453125" style="25" customWidth="1"/>
    <col min="18" max="18" width="13.81640625" style="25" customWidth="1"/>
    <col min="19" max="19" width="12.453125" style="25" customWidth="1"/>
    <col min="20" max="20" width="2.36328125" style="25" customWidth="1"/>
    <col min="21" max="21" width="13.81640625" style="25" customWidth="1"/>
    <col min="22" max="24" width="12.81640625" style="25" customWidth="1"/>
    <col min="25" max="16384" width="8.81640625" style="25"/>
  </cols>
  <sheetData>
    <row r="1" spans="1:24" s="37" customFormat="1" ht="18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4" s="37" customFormat="1" ht="18" customHeight="1">
      <c r="A2" s="289" t="s">
        <v>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s="37" customFormat="1" ht="18" customHeight="1">
      <c r="A3" s="288" t="s">
        <v>197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37" customFormat="1" ht="16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s="37" customFormat="1" ht="16" customHeight="1">
      <c r="A5" s="68" t="s">
        <v>2</v>
      </c>
      <c r="B5" s="97"/>
      <c r="C5" s="277"/>
      <c r="D5" s="277"/>
      <c r="E5" s="277"/>
      <c r="F5" s="277"/>
      <c r="G5" s="277"/>
      <c r="H5" s="277"/>
      <c r="I5" s="277"/>
      <c r="J5" s="277"/>
      <c r="K5" s="27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 s="37" customFormat="1" ht="16" customHeight="1">
      <c r="A6" s="97"/>
      <c r="B6" s="98"/>
      <c r="C6" s="99"/>
      <c r="D6" s="99"/>
      <c r="E6" s="97"/>
      <c r="F6" s="100"/>
      <c r="G6" s="100"/>
      <c r="H6" s="97"/>
      <c r="I6" s="100"/>
      <c r="J6" s="100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s="37" customFormat="1" ht="16" customHeight="1">
      <c r="A7" s="101" t="s">
        <v>66</v>
      </c>
      <c r="B7" s="102"/>
      <c r="C7" s="278"/>
      <c r="D7" s="278"/>
      <c r="E7" s="278"/>
      <c r="F7" s="278"/>
      <c r="G7" s="278"/>
      <c r="H7" s="103"/>
      <c r="I7" s="290"/>
      <c r="J7" s="290"/>
      <c r="K7" s="290"/>
      <c r="L7" s="290"/>
      <c r="M7" s="290"/>
      <c r="N7" s="97"/>
      <c r="O7" s="97"/>
      <c r="P7" s="270"/>
      <c r="Q7" s="270"/>
      <c r="R7" s="97"/>
      <c r="S7" s="97"/>
      <c r="T7" s="97"/>
      <c r="U7" s="97"/>
      <c r="V7" s="97"/>
      <c r="W7" s="97"/>
      <c r="X7" s="97"/>
    </row>
    <row r="8" spans="1:24" s="37" customFormat="1" ht="16" customHeight="1">
      <c r="A8" s="101" t="s">
        <v>75</v>
      </c>
      <c r="B8" s="97"/>
      <c r="C8" s="102" t="s">
        <v>73</v>
      </c>
      <c r="D8" s="97"/>
      <c r="E8" s="97"/>
      <c r="F8" s="97"/>
      <c r="G8" s="97"/>
      <c r="H8" s="97"/>
      <c r="I8" s="102" t="s">
        <v>74</v>
      </c>
      <c r="J8" s="100"/>
      <c r="K8" s="97"/>
      <c r="L8" s="97"/>
      <c r="M8" s="97"/>
      <c r="N8" s="97"/>
      <c r="O8" s="97"/>
      <c r="P8" s="96" t="s">
        <v>15</v>
      </c>
      <c r="Q8" s="97"/>
      <c r="R8" s="97"/>
      <c r="S8" s="97"/>
      <c r="T8" s="97"/>
      <c r="U8" s="97"/>
      <c r="V8" s="97"/>
      <c r="W8" s="97"/>
      <c r="X8" s="97"/>
    </row>
    <row r="9" spans="1:24" s="37" customFormat="1" ht="16" customHeight="1">
      <c r="A9" s="101"/>
      <c r="B9" s="102"/>
      <c r="C9" s="104"/>
      <c r="D9" s="97"/>
      <c r="E9" s="97"/>
      <c r="F9" s="102"/>
      <c r="G9" s="100"/>
      <c r="H9" s="97"/>
      <c r="I9" s="96"/>
      <c r="J9" s="100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s="37" customFormat="1" ht="16" customHeight="1" thickBot="1">
      <c r="A10" s="101"/>
      <c r="B10" s="102"/>
      <c r="C10" s="104"/>
      <c r="D10" s="97"/>
      <c r="E10" s="97"/>
      <c r="F10" s="102"/>
      <c r="G10" s="100"/>
      <c r="H10" s="97"/>
      <c r="I10" s="96"/>
      <c r="J10" s="10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s="37" customFormat="1" ht="16" customHeight="1" thickBot="1">
      <c r="A11" s="105"/>
      <c r="B11" s="106" t="s">
        <v>134</v>
      </c>
      <c r="C11" s="107"/>
      <c r="D11" s="107"/>
      <c r="E11" s="97"/>
      <c r="F11" s="100"/>
      <c r="G11" s="100"/>
      <c r="H11" s="97"/>
      <c r="I11" s="100"/>
      <c r="J11" s="100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s="37" customFormat="1" ht="16" customHeight="1" thickBot="1">
      <c r="A12" s="105"/>
      <c r="B12" s="106" t="s">
        <v>93</v>
      </c>
      <c r="C12" s="108"/>
      <c r="D12" s="108"/>
      <c r="E12" s="108"/>
      <c r="F12" s="108"/>
      <c r="G12" s="108"/>
      <c r="H12" s="108"/>
      <c r="I12" s="108"/>
      <c r="J12" s="108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4" s="37" customFormat="1" ht="16" customHeight="1" thickBot="1">
      <c r="A13" s="105"/>
      <c r="B13" s="106" t="s">
        <v>135</v>
      </c>
      <c r="C13" s="108"/>
      <c r="D13" s="108"/>
      <c r="E13" s="108"/>
      <c r="F13" s="108"/>
      <c r="G13" s="108"/>
      <c r="H13" s="108"/>
      <c r="I13" s="108"/>
      <c r="J13" s="108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21.5" customHeight="1">
      <c r="A15" s="282" t="s">
        <v>206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</row>
    <row r="16" spans="1:24" ht="15.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s="42" customFormat="1" ht="45.75" customHeight="1">
      <c r="A17" s="110"/>
      <c r="B17" s="283" t="s">
        <v>143</v>
      </c>
      <c r="C17" s="284"/>
      <c r="D17" s="284"/>
      <c r="E17" s="284"/>
      <c r="F17" s="284"/>
      <c r="G17" s="285"/>
      <c r="H17" s="111"/>
      <c r="I17" s="286" t="s">
        <v>144</v>
      </c>
      <c r="J17" s="286"/>
      <c r="K17" s="286"/>
      <c r="L17" s="286"/>
      <c r="M17" s="286"/>
      <c r="N17" s="286"/>
      <c r="O17" s="112"/>
      <c r="P17" s="283" t="s">
        <v>145</v>
      </c>
      <c r="Q17" s="284"/>
      <c r="R17" s="284"/>
      <c r="S17" s="285"/>
      <c r="T17" s="112"/>
      <c r="U17" s="287" t="s">
        <v>155</v>
      </c>
      <c r="V17" s="287"/>
      <c r="W17" s="287"/>
      <c r="X17" s="287"/>
    </row>
    <row r="18" spans="1:24" s="148" customFormat="1" ht="41" customHeight="1">
      <c r="A18" s="145"/>
      <c r="B18" s="279" t="s">
        <v>146</v>
      </c>
      <c r="C18" s="279"/>
      <c r="D18" s="279" t="s">
        <v>147</v>
      </c>
      <c r="E18" s="279"/>
      <c r="F18" s="291" t="s">
        <v>63</v>
      </c>
      <c r="G18" s="292"/>
      <c r="H18" s="146"/>
      <c r="I18" s="279" t="s">
        <v>146</v>
      </c>
      <c r="J18" s="279"/>
      <c r="K18" s="279" t="s">
        <v>147</v>
      </c>
      <c r="L18" s="279"/>
      <c r="M18" s="291" t="s">
        <v>63</v>
      </c>
      <c r="N18" s="292"/>
      <c r="O18" s="147"/>
      <c r="P18" s="279" t="s">
        <v>148</v>
      </c>
      <c r="Q18" s="279"/>
      <c r="R18" s="279" t="s">
        <v>100</v>
      </c>
      <c r="S18" s="279"/>
      <c r="T18" s="147"/>
      <c r="U18" s="280" t="s">
        <v>98</v>
      </c>
      <c r="V18" s="280"/>
      <c r="W18" s="281" t="s">
        <v>100</v>
      </c>
      <c r="X18" s="281"/>
    </row>
    <row r="19" spans="1:24" s="49" customFormat="1" ht="62">
      <c r="A19" s="139"/>
      <c r="B19" s="140" t="s">
        <v>149</v>
      </c>
      <c r="C19" s="140" t="s">
        <v>150</v>
      </c>
      <c r="D19" s="140" t="s">
        <v>149</v>
      </c>
      <c r="E19" s="140" t="s">
        <v>150</v>
      </c>
      <c r="F19" s="141" t="s">
        <v>151</v>
      </c>
      <c r="G19" s="140" t="s">
        <v>152</v>
      </c>
      <c r="H19" s="142"/>
      <c r="I19" s="140" t="s">
        <v>149</v>
      </c>
      <c r="J19" s="140" t="s">
        <v>150</v>
      </c>
      <c r="K19" s="140" t="s">
        <v>149</v>
      </c>
      <c r="L19" s="140" t="s">
        <v>150</v>
      </c>
      <c r="M19" s="140" t="s">
        <v>151</v>
      </c>
      <c r="N19" s="140" t="s">
        <v>152</v>
      </c>
      <c r="O19" s="143"/>
      <c r="P19" s="140" t="s">
        <v>149</v>
      </c>
      <c r="Q19" s="140" t="s">
        <v>150</v>
      </c>
      <c r="R19" s="140" t="s">
        <v>149</v>
      </c>
      <c r="S19" s="140" t="s">
        <v>150</v>
      </c>
      <c r="T19" s="143"/>
      <c r="U19" s="140" t="s">
        <v>149</v>
      </c>
      <c r="V19" s="140" t="s">
        <v>150</v>
      </c>
      <c r="W19" s="144" t="s">
        <v>149</v>
      </c>
      <c r="X19" s="144" t="s">
        <v>150</v>
      </c>
    </row>
    <row r="20" spans="1:24" ht="37.5" customHeight="1">
      <c r="A20" s="116"/>
      <c r="B20" s="117"/>
      <c r="C20" s="117"/>
      <c r="D20" s="117"/>
      <c r="E20" s="117"/>
      <c r="F20" s="117"/>
      <c r="G20" s="117"/>
      <c r="H20" s="118"/>
      <c r="I20" s="117"/>
      <c r="J20" s="117"/>
      <c r="K20" s="117"/>
      <c r="L20" s="117"/>
      <c r="M20" s="119"/>
      <c r="N20" s="119"/>
      <c r="O20" s="120"/>
      <c r="P20" s="117"/>
      <c r="Q20" s="117"/>
      <c r="R20" s="117"/>
      <c r="S20" s="117"/>
      <c r="T20" s="120"/>
      <c r="U20" s="121">
        <f>+D20+P20</f>
        <v>0</v>
      </c>
      <c r="V20" s="121">
        <f t="shared" ref="V20" si="0">+E20+Q20</f>
        <v>0</v>
      </c>
      <c r="W20" s="122">
        <f>+K20+R20</f>
        <v>0</v>
      </c>
      <c r="X20" s="122">
        <f>+L20+S20</f>
        <v>0</v>
      </c>
    </row>
    <row r="21" spans="1:24" s="48" customFormat="1" ht="37.5" customHeight="1">
      <c r="A21" s="116"/>
      <c r="B21" s="118"/>
      <c r="C21" s="118"/>
      <c r="D21" s="118"/>
      <c r="E21" s="118"/>
      <c r="F21" s="118"/>
      <c r="G21" s="118"/>
      <c r="H21" s="118"/>
      <c r="I21" s="123"/>
      <c r="J21" s="118"/>
      <c r="K21" s="118"/>
      <c r="L21" s="118"/>
      <c r="M21" s="114"/>
      <c r="N21" s="124"/>
      <c r="O21" s="120"/>
      <c r="P21" s="123"/>
      <c r="Q21" s="118"/>
      <c r="R21" s="118"/>
      <c r="S21" s="125"/>
      <c r="T21" s="120"/>
      <c r="U21" s="126"/>
      <c r="V21" s="126"/>
      <c r="W21" s="127"/>
      <c r="X21" s="127"/>
    </row>
    <row r="22" spans="1:24" s="48" customFormat="1" ht="37.5" customHeight="1">
      <c r="A22" s="116"/>
      <c r="B22" s="118"/>
      <c r="C22" s="118"/>
      <c r="D22" s="118"/>
      <c r="E22" s="118"/>
      <c r="F22" s="118"/>
      <c r="G22" s="118"/>
      <c r="H22" s="118"/>
      <c r="I22" s="123"/>
      <c r="J22" s="118"/>
      <c r="K22" s="118"/>
      <c r="L22" s="118"/>
      <c r="M22" s="114"/>
      <c r="N22" s="124"/>
      <c r="O22" s="120"/>
      <c r="P22" s="123"/>
      <c r="Q22" s="118"/>
      <c r="R22" s="118"/>
      <c r="S22" s="125"/>
      <c r="T22" s="120"/>
      <c r="U22" s="274" t="s">
        <v>154</v>
      </c>
      <c r="V22" s="274"/>
      <c r="W22" s="274"/>
      <c r="X22" s="274"/>
    </row>
    <row r="23" spans="1:24" s="48" customFormat="1" ht="37.5" customHeight="1">
      <c r="A23" s="116"/>
      <c r="B23" s="118"/>
      <c r="C23" s="118"/>
      <c r="D23" s="118"/>
      <c r="E23" s="118"/>
      <c r="F23" s="118"/>
      <c r="G23" s="118"/>
      <c r="H23" s="118"/>
      <c r="I23" s="123"/>
      <c r="J23" s="118"/>
      <c r="K23" s="118"/>
      <c r="L23" s="118"/>
      <c r="M23" s="114"/>
      <c r="N23" s="124"/>
      <c r="O23" s="120"/>
      <c r="P23" s="123"/>
      <c r="Q23" s="118"/>
      <c r="R23" s="118"/>
      <c r="S23" s="125"/>
      <c r="T23" s="120"/>
      <c r="U23" s="275" t="s">
        <v>98</v>
      </c>
      <c r="V23" s="275"/>
      <c r="W23" s="276" t="s">
        <v>100</v>
      </c>
      <c r="X23" s="276"/>
    </row>
    <row r="24" spans="1:24" ht="31">
      <c r="A24" s="53"/>
      <c r="B24" s="53"/>
      <c r="C24" s="53"/>
      <c r="D24" s="53"/>
      <c r="E24" s="53"/>
      <c r="F24" s="53"/>
      <c r="G24" s="53"/>
      <c r="H24" s="53"/>
      <c r="I24" s="128"/>
      <c r="J24" s="54"/>
      <c r="K24" s="54"/>
      <c r="L24" s="54"/>
      <c r="M24" s="54"/>
      <c r="N24" s="129"/>
      <c r="O24" s="53"/>
      <c r="P24" s="128"/>
      <c r="Q24" s="54"/>
      <c r="R24" s="54"/>
      <c r="S24" s="129"/>
      <c r="T24" s="53"/>
      <c r="U24" s="113" t="s">
        <v>149</v>
      </c>
      <c r="V24" s="113" t="s">
        <v>150</v>
      </c>
      <c r="W24" s="115" t="s">
        <v>149</v>
      </c>
      <c r="X24" s="115" t="s">
        <v>150</v>
      </c>
    </row>
    <row r="25" spans="1:24" ht="15.5">
      <c r="A25" s="53"/>
      <c r="B25" s="53"/>
      <c r="C25" s="53"/>
      <c r="D25" s="53"/>
      <c r="E25" s="53"/>
      <c r="F25" s="53"/>
      <c r="G25" s="53"/>
      <c r="H25" s="53"/>
      <c r="I25" s="128"/>
      <c r="J25" s="54"/>
      <c r="K25" s="54"/>
      <c r="L25" s="54"/>
      <c r="M25" s="54"/>
      <c r="N25" s="129"/>
      <c r="O25" s="53"/>
      <c r="P25" s="128"/>
      <c r="Q25" s="54"/>
      <c r="R25" s="54"/>
      <c r="S25" s="129"/>
      <c r="T25" s="53"/>
      <c r="U25" s="121">
        <f>+U20*2</f>
        <v>0</v>
      </c>
      <c r="V25" s="121">
        <f>+V20*2</f>
        <v>0</v>
      </c>
      <c r="W25" s="121">
        <f>+W20*2</f>
        <v>0</v>
      </c>
      <c r="X25" s="121">
        <f>+X20*2</f>
        <v>0</v>
      </c>
    </row>
    <row r="26" spans="1:24" ht="15.5">
      <c r="A26" s="53"/>
      <c r="B26" s="53"/>
      <c r="C26" s="53"/>
      <c r="D26" s="53"/>
      <c r="E26" s="53"/>
      <c r="F26" s="53"/>
      <c r="G26" s="53"/>
      <c r="H26" s="53"/>
      <c r="I26" s="128"/>
      <c r="J26" s="54"/>
      <c r="K26" s="54"/>
      <c r="L26" s="54"/>
      <c r="M26" s="54"/>
      <c r="N26" s="129"/>
      <c r="O26" s="53"/>
      <c r="P26" s="128"/>
      <c r="Q26" s="54"/>
      <c r="R26" s="54"/>
      <c r="S26" s="129"/>
      <c r="T26" s="53"/>
      <c r="U26" s="130"/>
      <c r="V26" s="130"/>
      <c r="W26" s="131"/>
      <c r="X26" s="131"/>
    </row>
    <row r="27" spans="1:24" ht="15.5">
      <c r="A27" s="53"/>
      <c r="B27" s="53"/>
      <c r="C27" s="53"/>
      <c r="D27" s="53"/>
      <c r="E27" s="53"/>
      <c r="F27" s="53"/>
      <c r="G27" s="53"/>
      <c r="H27" s="53"/>
      <c r="I27" s="128"/>
      <c r="J27" s="54"/>
      <c r="K27" s="54"/>
      <c r="L27" s="54"/>
      <c r="M27" s="54"/>
      <c r="N27" s="129"/>
      <c r="O27" s="53"/>
      <c r="P27" s="128"/>
      <c r="Q27" s="54"/>
      <c r="R27" s="54"/>
      <c r="S27" s="129"/>
      <c r="T27" s="53"/>
      <c r="U27" s="130"/>
      <c r="V27" s="130"/>
      <c r="W27" s="131"/>
      <c r="X27" s="131"/>
    </row>
    <row r="28" spans="1:24" ht="15.5">
      <c r="A28" s="53"/>
      <c r="B28" s="53"/>
      <c r="C28" s="53"/>
      <c r="D28" s="53"/>
      <c r="E28" s="53"/>
      <c r="F28" s="53"/>
      <c r="G28" s="53"/>
      <c r="H28" s="53"/>
      <c r="I28" s="271" t="s">
        <v>153</v>
      </c>
      <c r="J28" s="272"/>
      <c r="K28" s="272"/>
      <c r="L28" s="272"/>
      <c r="M28" s="272"/>
      <c r="N28" s="273"/>
      <c r="O28" s="132"/>
      <c r="P28" s="133"/>
      <c r="Q28" s="134"/>
      <c r="R28" s="134"/>
      <c r="S28" s="135"/>
      <c r="T28" s="132"/>
      <c r="U28" s="132"/>
      <c r="V28" s="132"/>
      <c r="W28" s="132"/>
      <c r="X28" s="132"/>
    </row>
    <row r="29" spans="1:24" ht="37.5" customHeight="1">
      <c r="A29" s="53"/>
      <c r="B29" s="118"/>
      <c r="C29" s="118"/>
      <c r="D29" s="118"/>
      <c r="E29" s="118"/>
      <c r="F29" s="118"/>
      <c r="G29" s="118"/>
      <c r="H29" s="118"/>
      <c r="I29" s="117"/>
      <c r="J29" s="117"/>
      <c r="K29" s="117"/>
      <c r="L29" s="117"/>
      <c r="M29" s="119"/>
      <c r="N29" s="119"/>
      <c r="O29" s="120"/>
      <c r="P29" s="117"/>
      <c r="Q29" s="117"/>
      <c r="R29" s="117"/>
      <c r="S29" s="117"/>
      <c r="T29" s="120"/>
      <c r="U29" s="126"/>
      <c r="V29" s="126"/>
      <c r="W29" s="122">
        <f>+K29+R29</f>
        <v>0</v>
      </c>
      <c r="X29" s="122">
        <f>+L29+S29</f>
        <v>0</v>
      </c>
    </row>
    <row r="30" spans="1:2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37" customFormat="1" ht="16" customHeight="1">
      <c r="A33" s="101" t="s">
        <v>69</v>
      </c>
      <c r="B33" s="97"/>
      <c r="C33" s="100"/>
      <c r="D33" s="100"/>
      <c r="E33" s="97"/>
      <c r="F33" s="100"/>
      <c r="G33" s="100"/>
      <c r="H33" s="97"/>
      <c r="I33" s="100"/>
      <c r="J33" s="100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s="37" customFormat="1" ht="16" customHeight="1">
      <c r="A34" s="136" t="s">
        <v>89</v>
      </c>
      <c r="B34" s="97"/>
      <c r="C34" s="100"/>
      <c r="D34" s="100"/>
      <c r="E34" s="97"/>
      <c r="F34" s="100"/>
      <c r="G34" s="100"/>
      <c r="H34" s="97"/>
      <c r="I34" s="100"/>
      <c r="J34" s="100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s="37" customFormat="1" ht="16" customHeight="1">
      <c r="A35" s="136" t="s">
        <v>90</v>
      </c>
      <c r="B35" s="97"/>
      <c r="C35" s="100"/>
      <c r="D35" s="100"/>
      <c r="E35" s="97"/>
      <c r="F35" s="100"/>
      <c r="G35" s="100"/>
      <c r="H35" s="97"/>
      <c r="I35" s="100"/>
      <c r="J35" s="100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37" customFormat="1" ht="16" customHeight="1">
      <c r="A36" s="136"/>
      <c r="B36" s="97"/>
      <c r="C36" s="100"/>
      <c r="D36" s="100"/>
      <c r="E36" s="97"/>
      <c r="F36" s="100"/>
      <c r="G36" s="100"/>
      <c r="H36" s="97"/>
      <c r="I36" s="100"/>
      <c r="J36" s="100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s="37" customFormat="1" ht="16" customHeight="1">
      <c r="A37" s="136"/>
      <c r="B37" s="97"/>
      <c r="C37" s="100"/>
      <c r="D37" s="100"/>
      <c r="E37" s="97"/>
      <c r="F37" s="100"/>
      <c r="G37" s="100"/>
      <c r="H37" s="97"/>
      <c r="I37" s="100"/>
      <c r="J37" s="100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37" customFormat="1" ht="16" customHeight="1">
      <c r="A38" s="101" t="s">
        <v>71</v>
      </c>
      <c r="B38" s="97"/>
      <c r="C38" s="100"/>
      <c r="D38" s="100"/>
      <c r="E38" s="97"/>
      <c r="F38" s="100"/>
      <c r="G38" s="100"/>
      <c r="H38" s="97"/>
      <c r="I38" s="100"/>
      <c r="J38" s="100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s="37" customFormat="1" ht="16" customHeight="1">
      <c r="A39" s="97" t="s">
        <v>72</v>
      </c>
      <c r="B39" s="97"/>
      <c r="C39" s="137" t="s">
        <v>67</v>
      </c>
      <c r="D39" s="137" t="s">
        <v>68</v>
      </c>
      <c r="E39" s="97"/>
      <c r="F39" s="100"/>
      <c r="G39" s="100"/>
      <c r="H39" s="97"/>
      <c r="I39" s="100"/>
      <c r="J39" s="100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37" customFormat="1" ht="16" customHeight="1">
      <c r="A40" s="101" t="s">
        <v>64</v>
      </c>
      <c r="B40" s="97"/>
      <c r="C40" s="138"/>
      <c r="D40" s="138"/>
      <c r="E40" s="97"/>
      <c r="F40" s="100"/>
      <c r="G40" s="100"/>
      <c r="H40" s="97"/>
      <c r="I40" s="100"/>
      <c r="J40" s="100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s="37" customFormat="1" ht="16" customHeight="1">
      <c r="A41" s="101" t="s">
        <v>65</v>
      </c>
      <c r="B41" s="97"/>
      <c r="C41" s="138"/>
      <c r="D41" s="138"/>
      <c r="E41" s="97"/>
      <c r="F41" s="100"/>
      <c r="G41" s="100"/>
      <c r="H41" s="97"/>
      <c r="I41" s="100"/>
      <c r="J41" s="100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</row>
    <row r="42" spans="1:2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</sheetData>
  <mergeCells count="26">
    <mergeCell ref="D18:E18"/>
    <mergeCell ref="F18:G18"/>
    <mergeCell ref="I18:J18"/>
    <mergeCell ref="K18:L18"/>
    <mergeCell ref="M18:N18"/>
    <mergeCell ref="A1:X1"/>
    <mergeCell ref="A2:X2"/>
    <mergeCell ref="A3:X3"/>
    <mergeCell ref="I7:M7"/>
    <mergeCell ref="P7:Q7"/>
    <mergeCell ref="I28:N28"/>
    <mergeCell ref="U22:X22"/>
    <mergeCell ref="U23:V23"/>
    <mergeCell ref="W23:X23"/>
    <mergeCell ref="C5:K5"/>
    <mergeCell ref="C7:G7"/>
    <mergeCell ref="P18:Q18"/>
    <mergeCell ref="R18:S18"/>
    <mergeCell ref="U18:V18"/>
    <mergeCell ref="W18:X18"/>
    <mergeCell ref="A15:X15"/>
    <mergeCell ref="B17:G17"/>
    <mergeCell ref="I17:N17"/>
    <mergeCell ref="P17:S17"/>
    <mergeCell ref="U17:X17"/>
    <mergeCell ref="B18:C18"/>
  </mergeCells>
  <pageMargins left="0.25" right="0.25" top="0.75" bottom="0.75" header="0.3" footer="0.3"/>
  <pageSetup scale="49" orientation="landscape" horizontalDpi="1200" verticalDpi="1200" r:id="rId1"/>
  <headerFooter>
    <oddFooter>&amp;L&amp;F -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workbookViewId="0">
      <selection activeCell="K10" sqref="K10"/>
    </sheetView>
  </sheetViews>
  <sheetFormatPr defaultColWidth="8.81640625" defaultRowHeight="12.5"/>
  <cols>
    <col min="1" max="1" width="22.1796875" style="86" customWidth="1"/>
    <col min="2" max="2" width="5.81640625" style="53" customWidth="1"/>
    <col min="3" max="3" width="13.81640625" style="53" customWidth="1"/>
    <col min="4" max="5" width="11.81640625" style="53" bestFit="1" customWidth="1"/>
    <col min="6" max="6" width="8.1796875" style="53" bestFit="1" customWidth="1"/>
    <col min="7" max="7" width="11.36328125" style="53" customWidth="1"/>
    <col min="8" max="8" width="9.81640625" style="53" bestFit="1" customWidth="1"/>
    <col min="9" max="9" width="10.81640625" style="53" bestFit="1" customWidth="1"/>
    <col min="10" max="10" width="9.81640625" style="53" customWidth="1"/>
    <col min="11" max="11" width="1.81640625" style="53" customWidth="1"/>
    <col min="12" max="12" width="7" style="53" customWidth="1"/>
    <col min="13" max="13" width="1.81640625" style="53" customWidth="1"/>
    <col min="14" max="14" width="10.36328125" style="53" bestFit="1" customWidth="1"/>
    <col min="15" max="16384" width="8.81640625" style="53"/>
  </cols>
  <sheetData>
    <row r="1" spans="1:14" ht="18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8" customHeight="1">
      <c r="A2" s="295" t="s">
        <v>116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 customHeight="1">
      <c r="A3" s="261" t="s">
        <v>197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8.5" customHeight="1">
      <c r="A4" s="86" t="s">
        <v>2</v>
      </c>
      <c r="B4" s="297"/>
      <c r="C4" s="297"/>
      <c r="D4" s="297"/>
      <c r="E4" s="297"/>
      <c r="F4" s="297"/>
      <c r="G4" s="149"/>
      <c r="H4" s="149"/>
      <c r="I4" s="149"/>
      <c r="J4" s="149"/>
      <c r="K4" s="149"/>
      <c r="L4" s="149"/>
      <c r="M4" s="149"/>
      <c r="N4" s="149"/>
    </row>
    <row r="5" spans="1:14" ht="28.5" customHeight="1">
      <c r="A5" s="86" t="s">
        <v>19</v>
      </c>
      <c r="B5" s="298"/>
      <c r="C5" s="298"/>
      <c r="D5" s="298"/>
      <c r="E5" s="298"/>
      <c r="F5" s="298"/>
      <c r="G5" s="150"/>
      <c r="H5" s="150"/>
      <c r="I5" s="151" t="s">
        <v>20</v>
      </c>
      <c r="J5" s="296"/>
      <c r="K5" s="296"/>
      <c r="L5" s="296"/>
      <c r="M5" s="296"/>
      <c r="N5" s="296"/>
    </row>
    <row r="6" spans="1:14" ht="28.5" customHeight="1">
      <c r="B6" s="260"/>
      <c r="C6" s="260"/>
      <c r="D6" s="260"/>
      <c r="E6" s="151"/>
      <c r="F6" s="152"/>
      <c r="G6" s="152"/>
      <c r="H6" s="152"/>
    </row>
    <row r="7" spans="1:14" ht="23">
      <c r="A7" s="153"/>
      <c r="B7" s="154"/>
      <c r="C7" s="155"/>
      <c r="D7" s="156"/>
      <c r="E7" s="156" t="s">
        <v>94</v>
      </c>
      <c r="F7" s="156"/>
      <c r="G7" s="156" t="s">
        <v>95</v>
      </c>
      <c r="H7" s="157"/>
      <c r="I7" s="157" t="s">
        <v>96</v>
      </c>
      <c r="J7" s="158"/>
      <c r="K7" s="158"/>
      <c r="L7" s="159"/>
      <c r="M7" s="160"/>
      <c r="N7" s="158"/>
    </row>
    <row r="8" spans="1:14" ht="23">
      <c r="A8" s="161" t="s">
        <v>207</v>
      </c>
      <c r="B8" s="293" t="s">
        <v>159</v>
      </c>
      <c r="C8" s="294"/>
      <c r="D8" s="162"/>
      <c r="E8" s="163"/>
      <c r="F8" s="162"/>
      <c r="G8" s="163"/>
      <c r="H8" s="164"/>
      <c r="I8" s="165"/>
      <c r="J8" s="166"/>
      <c r="K8" s="166"/>
      <c r="L8" s="167"/>
      <c r="N8" s="166"/>
    </row>
    <row r="9" spans="1:14" ht="23.5" customHeight="1">
      <c r="B9" s="293" t="s">
        <v>160</v>
      </c>
      <c r="C9" s="294"/>
      <c r="D9" s="162"/>
      <c r="E9" s="163"/>
      <c r="F9" s="162"/>
      <c r="G9" s="163"/>
      <c r="H9" s="164"/>
      <c r="I9" s="165"/>
      <c r="J9" s="166"/>
      <c r="K9" s="166"/>
      <c r="L9" s="167"/>
      <c r="N9" s="166"/>
    </row>
    <row r="10" spans="1:14" ht="23">
      <c r="A10" s="161" t="s">
        <v>208</v>
      </c>
      <c r="B10" s="293" t="s">
        <v>97</v>
      </c>
      <c r="C10" s="294"/>
      <c r="D10" s="168"/>
      <c r="E10" s="169">
        <f>+E9-E8</f>
        <v>0</v>
      </c>
      <c r="F10" s="169"/>
      <c r="G10" s="169">
        <f t="shared" ref="G10:I10" si="0">+G9-G8</f>
        <v>0</v>
      </c>
      <c r="H10" s="170"/>
      <c r="I10" s="171">
        <f t="shared" si="0"/>
        <v>0</v>
      </c>
      <c r="J10" s="166"/>
      <c r="K10" s="166"/>
      <c r="L10" s="167"/>
      <c r="N10" s="166"/>
    </row>
    <row r="11" spans="1:14" ht="37.5">
      <c r="C11" s="326" t="s">
        <v>156</v>
      </c>
      <c r="D11" s="327" t="s">
        <v>99</v>
      </c>
      <c r="E11" s="327"/>
      <c r="F11" s="328" t="s">
        <v>157</v>
      </c>
      <c r="G11" s="327" t="s">
        <v>99</v>
      </c>
      <c r="H11" s="327"/>
      <c r="I11" s="328" t="s">
        <v>158</v>
      </c>
      <c r="J11" s="327" t="s">
        <v>99</v>
      </c>
      <c r="K11" s="327"/>
      <c r="L11" s="329" t="s">
        <v>117</v>
      </c>
      <c r="M11" s="328"/>
      <c r="N11" s="166" t="s">
        <v>101</v>
      </c>
    </row>
    <row r="12" spans="1:14">
      <c r="A12" s="86" t="s">
        <v>102</v>
      </c>
      <c r="C12" s="330"/>
      <c r="D12" s="166">
        <f>+$E$10*C12</f>
        <v>0</v>
      </c>
      <c r="E12" s="166"/>
      <c r="F12" s="330"/>
      <c r="G12" s="166">
        <f>+$G$10*F12</f>
        <v>0</v>
      </c>
      <c r="H12" s="166"/>
      <c r="I12" s="330"/>
      <c r="J12" s="166">
        <f>+$I$10*I12</f>
        <v>0</v>
      </c>
      <c r="K12" s="166"/>
      <c r="L12" s="167">
        <f>+C12+F12+I12</f>
        <v>0</v>
      </c>
      <c r="N12" s="166">
        <f t="shared" ref="N12:N24" si="1">+D12+G12+J12</f>
        <v>0</v>
      </c>
    </row>
    <row r="13" spans="1:14">
      <c r="A13" s="86" t="s">
        <v>103</v>
      </c>
      <c r="C13" s="331"/>
      <c r="D13" s="166">
        <f t="shared" ref="D13:D24" si="2">+$E$10*C13</f>
        <v>0</v>
      </c>
      <c r="E13" s="166"/>
      <c r="F13" s="330"/>
      <c r="G13" s="166">
        <f t="shared" ref="G13:G24" si="3">+$G$10*F13</f>
        <v>0</v>
      </c>
      <c r="H13" s="166"/>
      <c r="I13" s="330"/>
      <c r="J13" s="166">
        <f t="shared" ref="J13:J24" si="4">+$I$10*I13</f>
        <v>0</v>
      </c>
      <c r="K13" s="166"/>
      <c r="L13" s="167">
        <f t="shared" ref="L13:L24" si="5">+C13+F13+I13</f>
        <v>0</v>
      </c>
      <c r="N13" s="166">
        <f t="shared" si="1"/>
        <v>0</v>
      </c>
    </row>
    <row r="14" spans="1:14">
      <c r="A14" s="86" t="s">
        <v>104</v>
      </c>
      <c r="C14" s="331"/>
      <c r="D14" s="166">
        <f t="shared" si="2"/>
        <v>0</v>
      </c>
      <c r="E14" s="166"/>
      <c r="F14" s="330"/>
      <c r="G14" s="166">
        <f t="shared" si="3"/>
        <v>0</v>
      </c>
      <c r="H14" s="166"/>
      <c r="I14" s="330"/>
      <c r="J14" s="166">
        <f>+$I$10*I14</f>
        <v>0</v>
      </c>
      <c r="K14" s="166"/>
      <c r="L14" s="167">
        <f t="shared" si="5"/>
        <v>0</v>
      </c>
      <c r="N14" s="166">
        <f>+D14+G14+J14</f>
        <v>0</v>
      </c>
    </row>
    <row r="15" spans="1:14">
      <c r="A15" s="86" t="s">
        <v>105</v>
      </c>
      <c r="C15" s="331"/>
      <c r="D15" s="166">
        <f t="shared" si="2"/>
        <v>0</v>
      </c>
      <c r="E15" s="166"/>
      <c r="F15" s="330"/>
      <c r="G15" s="166">
        <f t="shared" si="3"/>
        <v>0</v>
      </c>
      <c r="H15" s="166"/>
      <c r="I15" s="330"/>
      <c r="J15" s="166">
        <f t="shared" si="4"/>
        <v>0</v>
      </c>
      <c r="K15" s="166"/>
      <c r="L15" s="167">
        <f t="shared" si="5"/>
        <v>0</v>
      </c>
      <c r="N15" s="166">
        <f t="shared" si="1"/>
        <v>0</v>
      </c>
    </row>
    <row r="16" spans="1:14">
      <c r="A16" s="86" t="s">
        <v>106</v>
      </c>
      <c r="C16" s="331"/>
      <c r="D16" s="166">
        <f t="shared" si="2"/>
        <v>0</v>
      </c>
      <c r="E16" s="166"/>
      <c r="F16" s="330"/>
      <c r="G16" s="166">
        <f t="shared" si="3"/>
        <v>0</v>
      </c>
      <c r="H16" s="166"/>
      <c r="I16" s="330"/>
      <c r="J16" s="166">
        <f t="shared" si="4"/>
        <v>0</v>
      </c>
      <c r="K16" s="166"/>
      <c r="L16" s="167">
        <f t="shared" si="5"/>
        <v>0</v>
      </c>
      <c r="N16" s="166">
        <f t="shared" si="1"/>
        <v>0</v>
      </c>
    </row>
    <row r="17" spans="1:14">
      <c r="A17" s="86" t="s">
        <v>107</v>
      </c>
      <c r="C17" s="331"/>
      <c r="D17" s="166">
        <f t="shared" si="2"/>
        <v>0</v>
      </c>
      <c r="E17" s="166"/>
      <c r="F17" s="330"/>
      <c r="G17" s="166">
        <f t="shared" si="3"/>
        <v>0</v>
      </c>
      <c r="H17" s="166"/>
      <c r="I17" s="330"/>
      <c r="J17" s="166">
        <f t="shared" si="4"/>
        <v>0</v>
      </c>
      <c r="K17" s="166"/>
      <c r="L17" s="167">
        <f t="shared" si="5"/>
        <v>0</v>
      </c>
      <c r="N17" s="166">
        <f t="shared" si="1"/>
        <v>0</v>
      </c>
    </row>
    <row r="18" spans="1:14">
      <c r="A18" s="86" t="s">
        <v>108</v>
      </c>
      <c r="C18" s="331"/>
      <c r="D18" s="166">
        <f t="shared" si="2"/>
        <v>0</v>
      </c>
      <c r="E18" s="166"/>
      <c r="F18" s="330"/>
      <c r="G18" s="166">
        <f t="shared" si="3"/>
        <v>0</v>
      </c>
      <c r="H18" s="166"/>
      <c r="I18" s="330"/>
      <c r="J18" s="166">
        <f t="shared" si="4"/>
        <v>0</v>
      </c>
      <c r="K18" s="166"/>
      <c r="L18" s="167">
        <f t="shared" si="5"/>
        <v>0</v>
      </c>
      <c r="N18" s="166">
        <f t="shared" si="1"/>
        <v>0</v>
      </c>
    </row>
    <row r="19" spans="1:14">
      <c r="A19" s="86" t="s">
        <v>109</v>
      </c>
      <c r="C19" s="331"/>
      <c r="D19" s="166">
        <f t="shared" si="2"/>
        <v>0</v>
      </c>
      <c r="E19" s="166"/>
      <c r="F19" s="330"/>
      <c r="G19" s="166">
        <f t="shared" si="3"/>
        <v>0</v>
      </c>
      <c r="H19" s="166"/>
      <c r="I19" s="330"/>
      <c r="J19" s="166">
        <f t="shared" si="4"/>
        <v>0</v>
      </c>
      <c r="K19" s="166"/>
      <c r="L19" s="167">
        <f t="shared" si="5"/>
        <v>0</v>
      </c>
      <c r="N19" s="166">
        <f t="shared" si="1"/>
        <v>0</v>
      </c>
    </row>
    <row r="20" spans="1:14">
      <c r="A20" s="86" t="s">
        <v>110</v>
      </c>
      <c r="C20" s="331"/>
      <c r="D20" s="166">
        <f t="shared" si="2"/>
        <v>0</v>
      </c>
      <c r="E20" s="166"/>
      <c r="F20" s="330"/>
      <c r="G20" s="166">
        <f t="shared" si="3"/>
        <v>0</v>
      </c>
      <c r="H20" s="166"/>
      <c r="I20" s="330"/>
      <c r="J20" s="166">
        <f t="shared" si="4"/>
        <v>0</v>
      </c>
      <c r="K20" s="166"/>
      <c r="L20" s="167">
        <f t="shared" si="5"/>
        <v>0</v>
      </c>
      <c r="N20" s="166">
        <f t="shared" si="1"/>
        <v>0</v>
      </c>
    </row>
    <row r="21" spans="1:14">
      <c r="A21" s="86" t="s">
        <v>111</v>
      </c>
      <c r="C21" s="331"/>
      <c r="D21" s="166">
        <f>+$E$10*C21</f>
        <v>0</v>
      </c>
      <c r="E21" s="166"/>
      <c r="F21" s="330"/>
      <c r="G21" s="166">
        <f t="shared" si="3"/>
        <v>0</v>
      </c>
      <c r="H21" s="166"/>
      <c r="I21" s="330"/>
      <c r="J21" s="166">
        <f>+$I$10*I21</f>
        <v>0</v>
      </c>
      <c r="K21" s="166"/>
      <c r="L21" s="167">
        <f t="shared" si="5"/>
        <v>0</v>
      </c>
      <c r="N21" s="166">
        <f t="shared" si="1"/>
        <v>0</v>
      </c>
    </row>
    <row r="22" spans="1:14">
      <c r="A22" s="86" t="s">
        <v>112</v>
      </c>
      <c r="C22" s="331"/>
      <c r="D22" s="166">
        <f t="shared" si="2"/>
        <v>0</v>
      </c>
      <c r="E22" s="166"/>
      <c r="F22" s="330"/>
      <c r="G22" s="166">
        <f>+$G$10*F22</f>
        <v>0</v>
      </c>
      <c r="H22" s="166"/>
      <c r="I22" s="330"/>
      <c r="J22" s="166">
        <f t="shared" si="4"/>
        <v>0</v>
      </c>
      <c r="K22" s="166"/>
      <c r="L22" s="167">
        <f t="shared" si="5"/>
        <v>0</v>
      </c>
      <c r="N22" s="166">
        <f t="shared" si="1"/>
        <v>0</v>
      </c>
    </row>
    <row r="23" spans="1:14">
      <c r="A23" s="86" t="s">
        <v>113</v>
      </c>
      <c r="C23" s="331"/>
      <c r="D23" s="166">
        <f t="shared" si="2"/>
        <v>0</v>
      </c>
      <c r="E23" s="166"/>
      <c r="F23" s="330"/>
      <c r="G23" s="166">
        <f t="shared" si="3"/>
        <v>0</v>
      </c>
      <c r="H23" s="166"/>
      <c r="I23" s="330"/>
      <c r="J23" s="166">
        <f t="shared" si="4"/>
        <v>0</v>
      </c>
      <c r="K23" s="166"/>
      <c r="L23" s="167">
        <f t="shared" si="5"/>
        <v>0</v>
      </c>
      <c r="N23" s="166">
        <f t="shared" si="1"/>
        <v>0</v>
      </c>
    </row>
    <row r="24" spans="1:14">
      <c r="A24" s="86" t="s">
        <v>114</v>
      </c>
      <c r="C24" s="331"/>
      <c r="D24" s="166">
        <f t="shared" si="2"/>
        <v>0</v>
      </c>
      <c r="E24" s="166"/>
      <c r="F24" s="332"/>
      <c r="G24" s="166">
        <f t="shared" si="3"/>
        <v>0</v>
      </c>
      <c r="H24" s="166"/>
      <c r="I24" s="332"/>
      <c r="J24" s="166">
        <f t="shared" si="4"/>
        <v>0</v>
      </c>
      <c r="K24" s="166"/>
      <c r="L24" s="167">
        <f t="shared" si="5"/>
        <v>0</v>
      </c>
      <c r="N24" s="166">
        <f t="shared" si="1"/>
        <v>0</v>
      </c>
    </row>
    <row r="25" spans="1:14" ht="13">
      <c r="A25" s="172" t="s">
        <v>115</v>
      </c>
      <c r="C25" s="333">
        <f>SUM(C12:C24)</f>
        <v>0</v>
      </c>
      <c r="D25" s="334">
        <f>SUM(D12:D24)</f>
        <v>0</v>
      </c>
      <c r="E25" s="334"/>
      <c r="F25" s="241">
        <f>SUM(F12:F24)</f>
        <v>0</v>
      </c>
      <c r="G25" s="334">
        <f>SUM(G12:G24)</f>
        <v>0</v>
      </c>
      <c r="H25" s="334"/>
      <c r="I25" s="335">
        <f>SUM(I12:I24)</f>
        <v>0</v>
      </c>
      <c r="J25" s="334">
        <f>SUM(J12:J24)</f>
        <v>0</v>
      </c>
      <c r="K25" s="334"/>
      <c r="L25" s="333">
        <f>SUM(L12:L24)</f>
        <v>0</v>
      </c>
      <c r="M25" s="242"/>
      <c r="N25" s="334">
        <f>SUM(N12:N24)</f>
        <v>0</v>
      </c>
    </row>
  </sheetData>
  <mergeCells count="9">
    <mergeCell ref="B9:C9"/>
    <mergeCell ref="B10:C10"/>
    <mergeCell ref="A1:N1"/>
    <mergeCell ref="A2:N2"/>
    <mergeCell ref="A3:N3"/>
    <mergeCell ref="J5:N5"/>
    <mergeCell ref="B8:C8"/>
    <mergeCell ref="B4:F4"/>
    <mergeCell ref="B5:F5"/>
  </mergeCells>
  <pageMargins left="0.7" right="0.7" top="0.75" bottom="0.75" header="0.3" footer="0.3"/>
  <pageSetup scale="90" orientation="landscape" horizontalDpi="1200" verticalDpi="1200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workbookViewId="0">
      <selection activeCell="K10" sqref="K10"/>
    </sheetView>
  </sheetViews>
  <sheetFormatPr defaultColWidth="9.1796875" defaultRowHeight="18" customHeight="1"/>
  <cols>
    <col min="1" max="1" width="20.36328125" style="25" customWidth="1"/>
    <col min="2" max="2" width="13.81640625" style="25" bestFit="1" customWidth="1"/>
    <col min="3" max="3" width="13.1796875" style="30" bestFit="1" customWidth="1"/>
    <col min="4" max="4" width="12.81640625" style="30" customWidth="1"/>
    <col min="5" max="5" width="16.36328125" style="38" bestFit="1" customWidth="1"/>
    <col min="6" max="6" width="14.1796875" style="38" bestFit="1" customWidth="1"/>
    <col min="7" max="7" width="11" style="38" bestFit="1" customWidth="1"/>
    <col min="8" max="8" width="8.81640625" style="25" bestFit="1" customWidth="1"/>
    <col min="9" max="16384" width="9.1796875" style="25"/>
  </cols>
  <sheetData>
    <row r="1" spans="1:9" s="53" customFormat="1" ht="18" customHeight="1">
      <c r="A1" s="1" t="s">
        <v>0</v>
      </c>
      <c r="B1" s="50"/>
      <c r="C1" s="173"/>
      <c r="D1" s="173"/>
      <c r="E1" s="174"/>
      <c r="F1" s="174"/>
      <c r="G1" s="174"/>
    </row>
    <row r="2" spans="1:9" s="53" customFormat="1" ht="18" customHeight="1">
      <c r="A2" s="295" t="s">
        <v>121</v>
      </c>
      <c r="B2" s="295"/>
      <c r="C2" s="295"/>
      <c r="D2" s="295"/>
      <c r="E2" s="295"/>
      <c r="F2" s="295"/>
      <c r="G2" s="295"/>
    </row>
    <row r="3" spans="1:9" s="53" customFormat="1" ht="18" customHeight="1">
      <c r="A3" s="261" t="s">
        <v>197</v>
      </c>
      <c r="B3" s="261"/>
      <c r="C3" s="261"/>
      <c r="D3" s="261"/>
      <c r="E3" s="261"/>
      <c r="F3" s="261"/>
      <c r="G3" s="261"/>
    </row>
    <row r="4" spans="1:9" s="53" customFormat="1" ht="18" customHeight="1">
      <c r="A4" s="36"/>
      <c r="B4" s="36"/>
      <c r="C4" s="85"/>
      <c r="D4" s="85"/>
      <c r="E4" s="36"/>
      <c r="F4" s="36"/>
      <c r="G4" s="36"/>
    </row>
    <row r="5" spans="1:9" s="53" customFormat="1" ht="25.5" customHeight="1">
      <c r="A5" s="53" t="s">
        <v>2</v>
      </c>
      <c r="B5" s="297"/>
      <c r="C5" s="297"/>
      <c r="D5" s="297"/>
      <c r="E5" s="149"/>
      <c r="F5" s="149"/>
      <c r="G5" s="149"/>
    </row>
    <row r="6" spans="1:9" s="53" customFormat="1" ht="24" customHeight="1">
      <c r="A6" s="53" t="s">
        <v>19</v>
      </c>
      <c r="B6" s="301"/>
      <c r="C6" s="301"/>
      <c r="D6" s="87"/>
      <c r="E6" s="175" t="s">
        <v>20</v>
      </c>
      <c r="F6" s="300"/>
      <c r="G6" s="300"/>
    </row>
    <row r="7" spans="1:9" s="53" customFormat="1" ht="15" customHeight="1">
      <c r="C7" s="86"/>
      <c r="D7" s="86"/>
      <c r="E7" s="176"/>
      <c r="F7" s="176"/>
      <c r="G7" s="176"/>
    </row>
    <row r="8" spans="1:9" s="53" customFormat="1" ht="15" customHeight="1" thickBot="1">
      <c r="C8" s="86"/>
      <c r="D8" s="86"/>
      <c r="E8" s="176"/>
      <c r="F8" s="176"/>
      <c r="G8" s="176"/>
    </row>
    <row r="9" spans="1:9" s="53" customFormat="1" ht="18" customHeight="1" thickBot="1">
      <c r="A9" s="302" t="s">
        <v>122</v>
      </c>
      <c r="B9" s="303"/>
      <c r="C9" s="303"/>
      <c r="D9" s="303"/>
      <c r="E9" s="303"/>
      <c r="F9" s="304"/>
      <c r="G9" s="177"/>
      <c r="H9" s="177"/>
      <c r="I9" s="178"/>
    </row>
    <row r="10" spans="1:9" s="53" customFormat="1" ht="15.75" customHeight="1">
      <c r="A10" s="179" t="s">
        <v>209</v>
      </c>
      <c r="B10" s="180" t="s">
        <v>210</v>
      </c>
      <c r="C10" s="181" t="s">
        <v>209</v>
      </c>
      <c r="D10" s="181" t="s">
        <v>177</v>
      </c>
      <c r="E10" s="182"/>
      <c r="F10" s="183"/>
    </row>
    <row r="11" spans="1:9" s="53" customFormat="1" ht="14.25" customHeight="1">
      <c r="A11" s="179" t="s">
        <v>98</v>
      </c>
      <c r="B11" s="180" t="s">
        <v>98</v>
      </c>
      <c r="C11" s="181" t="s">
        <v>91</v>
      </c>
      <c r="D11" s="181" t="s">
        <v>91</v>
      </c>
      <c r="E11" s="182" t="s">
        <v>118</v>
      </c>
      <c r="F11" s="184" t="s">
        <v>118</v>
      </c>
    </row>
    <row r="12" spans="1:9" s="110" customFormat="1" ht="33" customHeight="1" thickBot="1">
      <c r="A12" s="185" t="s">
        <v>174</v>
      </c>
      <c r="B12" s="186" t="s">
        <v>125</v>
      </c>
      <c r="C12" s="187" t="s">
        <v>123</v>
      </c>
      <c r="D12" s="187" t="s">
        <v>124</v>
      </c>
      <c r="E12" s="188" t="s">
        <v>119</v>
      </c>
      <c r="F12" s="189" t="s">
        <v>120</v>
      </c>
    </row>
    <row r="13" spans="1:9" s="53" customFormat="1" ht="15" customHeight="1" thickBot="1">
      <c r="A13" s="214">
        <v>2037</v>
      </c>
      <c r="B13" s="215">
        <v>1408</v>
      </c>
      <c r="C13" s="216">
        <f>ROUND(A13*B13*2*0.03,0)</f>
        <v>172086</v>
      </c>
      <c r="D13" s="216">
        <v>226951</v>
      </c>
      <c r="E13" s="217">
        <f t="shared" ref="E13" si="0">C13-D13</f>
        <v>-54865</v>
      </c>
      <c r="F13" s="218">
        <f t="shared" ref="F13" si="1">E13/D13</f>
        <v>-0.24174821877850286</v>
      </c>
    </row>
    <row r="14" spans="1:9" s="53" customFormat="1" ht="15" customHeight="1">
      <c r="B14" s="219"/>
      <c r="C14" s="220"/>
      <c r="D14" s="221"/>
      <c r="E14" s="176"/>
      <c r="F14" s="222"/>
      <c r="G14" s="223"/>
    </row>
    <row r="15" spans="1:9" s="53" customFormat="1" ht="15" customHeight="1" thickBot="1">
      <c r="B15" s="219"/>
      <c r="C15" s="220"/>
      <c r="D15" s="221"/>
      <c r="E15" s="176"/>
      <c r="F15" s="222"/>
      <c r="G15" s="223"/>
    </row>
    <row r="16" spans="1:9" s="53" customFormat="1" ht="15.75" customHeight="1">
      <c r="A16" s="190" t="str">
        <f>+A10</f>
        <v>FY 2023</v>
      </c>
      <c r="B16" s="191" t="str">
        <f>+B10</f>
        <v>Fall 2021</v>
      </c>
      <c r="C16" s="192" t="str">
        <f>+C10</f>
        <v>FY 2023</v>
      </c>
      <c r="D16" s="192" t="str">
        <f>+D10</f>
        <v>FY 2022</v>
      </c>
      <c r="E16" s="193"/>
      <c r="F16" s="194"/>
    </row>
    <row r="17" spans="1:9" s="53" customFormat="1" ht="14.25" customHeight="1">
      <c r="A17" s="195" t="s">
        <v>98</v>
      </c>
      <c r="B17" s="196" t="s">
        <v>98</v>
      </c>
      <c r="C17" s="197" t="s">
        <v>91</v>
      </c>
      <c r="D17" s="197" t="s">
        <v>91</v>
      </c>
      <c r="E17" s="198" t="s">
        <v>118</v>
      </c>
      <c r="F17" s="199" t="s">
        <v>118</v>
      </c>
      <c r="H17" s="53" t="s">
        <v>175</v>
      </c>
    </row>
    <row r="18" spans="1:9" s="110" customFormat="1" ht="30" customHeight="1" thickBot="1">
      <c r="A18" s="200" t="s">
        <v>174</v>
      </c>
      <c r="B18" s="201" t="s">
        <v>125</v>
      </c>
      <c r="C18" s="202" t="s">
        <v>123</v>
      </c>
      <c r="D18" s="202" t="s">
        <v>124</v>
      </c>
      <c r="E18" s="203" t="s">
        <v>119</v>
      </c>
      <c r="F18" s="204" t="s">
        <v>120</v>
      </c>
    </row>
    <row r="19" spans="1:9" s="53" customFormat="1" ht="15" customHeight="1" thickBot="1">
      <c r="A19" s="224"/>
      <c r="B19" s="225"/>
      <c r="C19" s="226">
        <f>ROUND(A19*B19*2*0.03,0)</f>
        <v>0</v>
      </c>
      <c r="D19" s="227"/>
      <c r="E19" s="228">
        <f>C19-D19</f>
        <v>0</v>
      </c>
      <c r="F19" s="229" t="e">
        <f>E19/D19</f>
        <v>#DIV/0!</v>
      </c>
    </row>
    <row r="20" spans="1:9" ht="15" customHeight="1">
      <c r="B20" s="43"/>
      <c r="C20" s="45"/>
      <c r="D20" s="46"/>
      <c r="E20" s="47"/>
      <c r="F20" s="40"/>
      <c r="H20" s="40"/>
      <c r="I20" s="44"/>
    </row>
    <row r="21" spans="1:9" ht="15" customHeight="1">
      <c r="B21" s="43"/>
      <c r="C21" s="45"/>
      <c r="D21" s="46"/>
      <c r="E21" s="47"/>
      <c r="F21" s="40"/>
      <c r="H21" s="40"/>
      <c r="I21" s="44"/>
    </row>
    <row r="22" spans="1:9" ht="15" customHeight="1">
      <c r="B22" s="43"/>
      <c r="C22" s="45"/>
      <c r="D22" s="46"/>
      <c r="E22" s="47"/>
      <c r="F22" s="40"/>
      <c r="H22" s="40"/>
      <c r="I22" s="44"/>
    </row>
    <row r="23" spans="1:9" s="53" customFormat="1" ht="18" customHeight="1">
      <c r="A23" s="53" t="s">
        <v>164</v>
      </c>
      <c r="C23" s="205"/>
      <c r="D23" s="205"/>
      <c r="E23" s="206" t="s">
        <v>22</v>
      </c>
      <c r="F23" s="206"/>
      <c r="G23" s="206" t="s">
        <v>23</v>
      </c>
    </row>
    <row r="24" spans="1:9" s="53" customFormat="1" ht="18" customHeight="1">
      <c r="A24" s="207" t="s">
        <v>161</v>
      </c>
      <c r="C24" s="205"/>
      <c r="D24" s="205"/>
      <c r="E24" s="206" t="s">
        <v>25</v>
      </c>
      <c r="F24" s="206"/>
      <c r="G24" s="208" t="s">
        <v>25</v>
      </c>
    </row>
    <row r="25" spans="1:9" s="53" customFormat="1" ht="18" customHeight="1" thickBot="1">
      <c r="C25" s="209"/>
      <c r="D25" s="209"/>
      <c r="E25" s="210" t="s">
        <v>176</v>
      </c>
      <c r="F25" s="210"/>
      <c r="G25" s="210" t="s">
        <v>198</v>
      </c>
    </row>
    <row r="26" spans="1:9" s="53" customFormat="1" ht="18" customHeight="1">
      <c r="C26" s="87"/>
      <c r="D26" s="87"/>
      <c r="E26" s="211"/>
      <c r="F26" s="211"/>
      <c r="G26" s="211"/>
    </row>
    <row r="27" spans="1:9" s="53" customFormat="1" ht="18" customHeight="1">
      <c r="A27" s="53" t="s">
        <v>92</v>
      </c>
      <c r="C27" s="87"/>
      <c r="D27" s="87"/>
      <c r="E27" s="212"/>
      <c r="F27" s="213"/>
      <c r="G27" s="212"/>
    </row>
    <row r="28" spans="1:9" ht="18" customHeight="1">
      <c r="C28" s="41"/>
      <c r="D28" s="41"/>
      <c r="E28" s="39"/>
      <c r="F28" s="39"/>
      <c r="G28" s="39"/>
    </row>
    <row r="29" spans="1:9" ht="18" customHeight="1">
      <c r="A29" s="299"/>
      <c r="B29" s="299"/>
      <c r="C29" s="299"/>
      <c r="D29" s="299"/>
      <c r="E29" s="299"/>
      <c r="F29" s="299"/>
      <c r="G29" s="299"/>
    </row>
  </sheetData>
  <mergeCells count="7">
    <mergeCell ref="A29:G29"/>
    <mergeCell ref="F6:G6"/>
    <mergeCell ref="A2:G2"/>
    <mergeCell ref="A3:G3"/>
    <mergeCell ref="B6:C6"/>
    <mergeCell ref="B5:D5"/>
    <mergeCell ref="A9:F9"/>
  </mergeCells>
  <pageMargins left="0.7" right="0.7" top="0.75" bottom="0.75" header="0.3" footer="0.3"/>
  <pageSetup scale="89" orientation="portrait" horizontalDpi="1200" verticalDpi="1200" r:id="rId1"/>
  <headerFoot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topLeftCell="A24" workbookViewId="0">
      <selection activeCell="G29" sqref="A1:G29"/>
    </sheetView>
  </sheetViews>
  <sheetFormatPr defaultColWidth="9.1796875" defaultRowHeight="18" customHeight="1"/>
  <cols>
    <col min="1" max="1" width="12.1796875" style="25" customWidth="1"/>
    <col min="2" max="2" width="32" style="25" customWidth="1"/>
    <col min="3" max="3" width="11.1796875" style="25" bestFit="1" customWidth="1"/>
    <col min="4" max="4" width="3.81640625" style="25" customWidth="1"/>
    <col min="5" max="5" width="13.81640625" style="38" customWidth="1"/>
    <col min="6" max="6" width="2.36328125" style="38" customWidth="1"/>
    <col min="7" max="7" width="13.81640625" style="38" customWidth="1"/>
    <col min="8" max="16384" width="9.1796875" style="25"/>
  </cols>
  <sheetData>
    <row r="1" spans="1:7" ht="18" customHeight="1">
      <c r="A1" s="1" t="s">
        <v>0</v>
      </c>
      <c r="B1" s="50"/>
      <c r="C1" s="50"/>
      <c r="D1" s="50"/>
      <c r="E1" s="174"/>
      <c r="F1" s="174"/>
      <c r="G1" s="174"/>
    </row>
    <row r="2" spans="1:7" ht="18" customHeight="1">
      <c r="A2" s="2" t="s">
        <v>78</v>
      </c>
      <c r="B2" s="50"/>
      <c r="C2" s="50"/>
      <c r="D2" s="50"/>
      <c r="E2" s="174"/>
      <c r="F2" s="174"/>
      <c r="G2" s="174"/>
    </row>
    <row r="3" spans="1:7" ht="18" customHeight="1">
      <c r="A3" s="261" t="s">
        <v>197</v>
      </c>
      <c r="B3" s="261"/>
      <c r="C3" s="261"/>
      <c r="D3" s="261"/>
      <c r="E3" s="261"/>
      <c r="F3" s="261"/>
      <c r="G3" s="261"/>
    </row>
    <row r="4" spans="1:7" ht="25.5" customHeight="1">
      <c r="A4" s="53" t="s">
        <v>2</v>
      </c>
      <c r="B4" s="308"/>
      <c r="C4" s="308"/>
      <c r="D4" s="230"/>
      <c r="E4" s="230"/>
      <c r="F4" s="230"/>
      <c r="G4" s="176"/>
    </row>
    <row r="5" spans="1:7" ht="24" customHeight="1">
      <c r="A5" s="53" t="s">
        <v>19</v>
      </c>
      <c r="B5" s="308"/>
      <c r="C5" s="308"/>
      <c r="D5" s="55"/>
      <c r="E5" s="175" t="s">
        <v>20</v>
      </c>
      <c r="F5" s="55"/>
      <c r="G5" s="231"/>
    </row>
    <row r="6" spans="1:7" ht="15" customHeight="1">
      <c r="A6" s="53"/>
      <c r="B6" s="53"/>
      <c r="C6" s="53"/>
      <c r="D6" s="53"/>
      <c r="E6" s="176"/>
      <c r="F6" s="176"/>
      <c r="G6" s="176"/>
    </row>
    <row r="7" spans="1:7" ht="15" customHeight="1">
      <c r="A7" s="53"/>
      <c r="B7" s="53"/>
      <c r="C7" s="60" t="s">
        <v>21</v>
      </c>
      <c r="D7" s="60"/>
      <c r="E7" s="206" t="s">
        <v>22</v>
      </c>
      <c r="F7" s="206"/>
      <c r="G7" s="206" t="s">
        <v>23</v>
      </c>
    </row>
    <row r="8" spans="1:7" ht="15" customHeight="1">
      <c r="A8" s="53"/>
      <c r="B8" s="53"/>
      <c r="C8" s="60" t="s">
        <v>24</v>
      </c>
      <c r="D8" s="60"/>
      <c r="E8" s="206" t="s">
        <v>25</v>
      </c>
      <c r="F8" s="206"/>
      <c r="G8" s="208" t="s">
        <v>25</v>
      </c>
    </row>
    <row r="9" spans="1:7" ht="15" customHeight="1" thickBot="1">
      <c r="A9" s="53"/>
      <c r="B9" s="53"/>
      <c r="C9" s="67" t="s">
        <v>26</v>
      </c>
      <c r="D9" s="67"/>
      <c r="E9" s="210" t="s">
        <v>176</v>
      </c>
      <c r="F9" s="210"/>
      <c r="G9" s="210" t="s">
        <v>198</v>
      </c>
    </row>
    <row r="10" spans="1:7" ht="18" customHeight="1">
      <c r="A10" s="53"/>
      <c r="B10" s="53"/>
      <c r="C10" s="71"/>
      <c r="D10" s="71"/>
      <c r="E10" s="211"/>
      <c r="F10" s="211"/>
      <c r="G10" s="211"/>
    </row>
    <row r="11" spans="1:7" ht="15.75" customHeight="1">
      <c r="A11" s="53" t="s">
        <v>211</v>
      </c>
      <c r="B11" s="53"/>
      <c r="C11" s="73"/>
      <c r="D11" s="73"/>
      <c r="E11" s="232"/>
      <c r="F11" s="213"/>
      <c r="G11" s="232"/>
    </row>
    <row r="12" spans="1:7" ht="15.75" customHeight="1">
      <c r="A12" s="53" t="s">
        <v>212</v>
      </c>
      <c r="B12" s="53"/>
      <c r="C12" s="73"/>
      <c r="D12" s="73"/>
      <c r="E12" s="233"/>
      <c r="F12" s="213"/>
      <c r="G12" s="233"/>
    </row>
    <row r="13" spans="1:7" ht="15.75" customHeight="1" thickBot="1">
      <c r="A13" s="53" t="s">
        <v>79</v>
      </c>
      <c r="B13" s="53"/>
      <c r="C13" s="73"/>
      <c r="D13" s="73"/>
      <c r="E13" s="233"/>
      <c r="F13" s="213"/>
      <c r="G13" s="233"/>
    </row>
    <row r="14" spans="1:7" ht="15.75" customHeight="1" thickBot="1">
      <c r="A14" s="53" t="s">
        <v>80</v>
      </c>
      <c r="B14" s="53"/>
      <c r="C14" s="73"/>
      <c r="D14" s="73"/>
      <c r="E14" s="234">
        <f>SUM(E11:E13)</f>
        <v>0</v>
      </c>
      <c r="F14" s="213"/>
      <c r="G14" s="234">
        <f>SUM(G11:G13)</f>
        <v>0</v>
      </c>
    </row>
    <row r="15" spans="1:7" ht="15" customHeight="1">
      <c r="A15" s="53"/>
      <c r="B15" s="53"/>
      <c r="C15" s="73"/>
      <c r="D15" s="73"/>
      <c r="E15" s="213"/>
      <c r="F15" s="213"/>
      <c r="G15" s="213"/>
    </row>
    <row r="16" spans="1:7" ht="18" customHeight="1">
      <c r="A16" s="53" t="s">
        <v>81</v>
      </c>
      <c r="B16" s="53"/>
      <c r="C16" s="73"/>
      <c r="D16" s="73"/>
      <c r="E16" s="213"/>
      <c r="F16" s="213"/>
      <c r="G16" s="213"/>
    </row>
    <row r="17" spans="1:7" ht="21" customHeight="1">
      <c r="A17" s="68" t="s">
        <v>29</v>
      </c>
      <c r="B17" s="53"/>
      <c r="C17" s="235" t="s">
        <v>82</v>
      </c>
      <c r="D17" s="73"/>
      <c r="E17" s="236">
        <v>0</v>
      </c>
      <c r="F17" s="213"/>
      <c r="G17" s="236">
        <v>0</v>
      </c>
    </row>
    <row r="18" spans="1:7" ht="45" customHeight="1">
      <c r="A18" s="305" t="s">
        <v>83</v>
      </c>
      <c r="B18" s="306"/>
      <c r="C18" s="307"/>
      <c r="D18" s="237"/>
      <c r="E18" s="213"/>
      <c r="F18" s="213"/>
      <c r="G18" s="213"/>
    </row>
    <row r="19" spans="1:7" ht="24" customHeight="1">
      <c r="A19" s="68" t="s">
        <v>30</v>
      </c>
      <c r="B19" s="53"/>
      <c r="C19" s="235" t="s">
        <v>84</v>
      </c>
      <c r="D19" s="73"/>
      <c r="E19" s="236">
        <v>0</v>
      </c>
      <c r="F19" s="213"/>
      <c r="G19" s="236">
        <v>0</v>
      </c>
    </row>
    <row r="20" spans="1:7" ht="45" customHeight="1">
      <c r="A20" s="305" t="s">
        <v>83</v>
      </c>
      <c r="B20" s="306"/>
      <c r="C20" s="307"/>
      <c r="D20" s="237"/>
      <c r="E20" s="213"/>
      <c r="F20" s="213"/>
      <c r="G20" s="213"/>
    </row>
    <row r="21" spans="1:7" ht="24" customHeight="1">
      <c r="A21" s="68" t="s">
        <v>31</v>
      </c>
      <c r="B21" s="53"/>
      <c r="C21" s="235" t="s">
        <v>85</v>
      </c>
      <c r="D21" s="235"/>
      <c r="E21" s="236">
        <v>0</v>
      </c>
      <c r="F21" s="213"/>
      <c r="G21" s="236">
        <v>0</v>
      </c>
    </row>
    <row r="22" spans="1:7" ht="45" customHeight="1">
      <c r="A22" s="305" t="s">
        <v>83</v>
      </c>
      <c r="B22" s="306"/>
      <c r="C22" s="307"/>
      <c r="D22" s="237"/>
      <c r="E22" s="213"/>
      <c r="F22" s="213"/>
      <c r="G22" s="213"/>
    </row>
    <row r="23" spans="1:7" ht="24" customHeight="1">
      <c r="A23" s="68" t="s">
        <v>32</v>
      </c>
      <c r="B23" s="53"/>
      <c r="C23" s="235" t="s">
        <v>86</v>
      </c>
      <c r="D23" s="235"/>
      <c r="E23" s="236">
        <v>0</v>
      </c>
      <c r="F23" s="213"/>
      <c r="G23" s="236">
        <v>0</v>
      </c>
    </row>
    <row r="24" spans="1:7" ht="45" customHeight="1">
      <c r="A24" s="305" t="s">
        <v>83</v>
      </c>
      <c r="B24" s="306"/>
      <c r="C24" s="307"/>
      <c r="D24" s="237"/>
      <c r="E24" s="213"/>
      <c r="F24" s="213"/>
      <c r="G24" s="213"/>
    </row>
    <row r="25" spans="1:7" ht="24" customHeight="1">
      <c r="A25" s="68" t="s">
        <v>33</v>
      </c>
      <c r="B25" s="53"/>
      <c r="C25" s="235" t="s">
        <v>87</v>
      </c>
      <c r="D25" s="235"/>
      <c r="E25" s="236">
        <v>0</v>
      </c>
      <c r="F25" s="213"/>
      <c r="G25" s="236">
        <v>0</v>
      </c>
    </row>
    <row r="26" spans="1:7" ht="45" customHeight="1">
      <c r="A26" s="305" t="s">
        <v>83</v>
      </c>
      <c r="B26" s="306"/>
      <c r="C26" s="307"/>
      <c r="D26" s="237"/>
      <c r="E26" s="213"/>
      <c r="F26" s="213"/>
      <c r="G26" s="213"/>
    </row>
    <row r="27" spans="1:7" ht="15" customHeight="1" thickBot="1">
      <c r="A27" s="237"/>
      <c r="B27" s="237"/>
      <c r="C27" s="237"/>
      <c r="D27" s="237"/>
      <c r="E27" s="213"/>
      <c r="F27" s="213"/>
      <c r="G27" s="213"/>
    </row>
    <row r="28" spans="1:7" ht="18" customHeight="1" thickBot="1">
      <c r="A28" s="53" t="s">
        <v>88</v>
      </c>
      <c r="B28" s="53"/>
      <c r="C28" s="53"/>
      <c r="D28" s="54"/>
      <c r="E28" s="238">
        <f>SUM(E17:E26)</f>
        <v>0</v>
      </c>
      <c r="F28" s="222"/>
      <c r="G28" s="238">
        <f>SUM(G17:G26)</f>
        <v>0</v>
      </c>
    </row>
    <row r="29" spans="1:7" ht="14.25" customHeight="1"/>
    <row r="31" spans="1:7" ht="15" customHeight="1"/>
    <row r="32" spans="1:7" ht="15" customHeight="1"/>
  </sheetData>
  <mergeCells count="8">
    <mergeCell ref="A3:G3"/>
    <mergeCell ref="A26:C26"/>
    <mergeCell ref="B4:C4"/>
    <mergeCell ref="B5:C5"/>
    <mergeCell ref="A18:C18"/>
    <mergeCell ref="A20:C20"/>
    <mergeCell ref="A22:C22"/>
    <mergeCell ref="A24:C24"/>
  </mergeCells>
  <pageMargins left="0.7" right="0.7" top="0.75" bottom="0.75" header="0.3" footer="0.3"/>
  <pageSetup orientation="portrait" horizontalDpi="1200" verticalDpi="1200" r:id="rId1"/>
  <headerFooter>
    <oddFooter>&amp;L&amp;F - 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topLeftCell="A20" workbookViewId="0">
      <selection activeCell="K10" sqref="K10"/>
    </sheetView>
  </sheetViews>
  <sheetFormatPr defaultColWidth="9.1796875" defaultRowHeight="18" customHeight="1"/>
  <cols>
    <col min="1" max="1" width="12.1796875" style="25" customWidth="1"/>
    <col min="2" max="2" width="30.81640625" style="25" customWidth="1"/>
    <col min="3" max="3" width="11.1796875" style="25" bestFit="1" customWidth="1"/>
    <col min="4" max="4" width="2.81640625" style="25" customWidth="1"/>
    <col min="5" max="5" width="13.81640625" style="25" customWidth="1"/>
    <col min="6" max="6" width="2.81640625" style="25" customWidth="1"/>
    <col min="7" max="7" width="13.36328125" style="25" customWidth="1"/>
    <col min="8" max="16384" width="9.1796875" style="25"/>
  </cols>
  <sheetData>
    <row r="1" spans="1:7" ht="18" customHeight="1">
      <c r="A1" s="1" t="s">
        <v>0</v>
      </c>
      <c r="B1" s="1"/>
      <c r="C1" s="239"/>
      <c r="D1" s="239"/>
      <c r="E1" s="1"/>
      <c r="F1" s="1"/>
      <c r="G1" s="1"/>
    </row>
    <row r="2" spans="1:7" ht="18" customHeight="1">
      <c r="A2" s="2" t="s">
        <v>27</v>
      </c>
      <c r="B2" s="2"/>
      <c r="C2" s="239"/>
      <c r="D2" s="239"/>
      <c r="E2" s="2"/>
      <c r="F2" s="2"/>
      <c r="G2" s="2"/>
    </row>
    <row r="3" spans="1:7" ht="18" customHeight="1">
      <c r="A3" s="261" t="s">
        <v>197</v>
      </c>
      <c r="B3" s="261"/>
      <c r="C3" s="261"/>
      <c r="D3" s="261"/>
      <c r="E3" s="261"/>
      <c r="F3" s="261"/>
      <c r="G3" s="261"/>
    </row>
    <row r="4" spans="1:7" ht="28.5" customHeight="1">
      <c r="A4" s="53" t="s">
        <v>2</v>
      </c>
      <c r="B4" s="240"/>
      <c r="C4" s="241"/>
      <c r="D4" s="54"/>
      <c r="E4" s="54"/>
      <c r="F4" s="53"/>
      <c r="G4" s="54"/>
    </row>
    <row r="5" spans="1:7" ht="28.5" customHeight="1">
      <c r="A5" s="53" t="s">
        <v>19</v>
      </c>
      <c r="B5" s="79"/>
      <c r="C5" s="242"/>
      <c r="D5" s="54"/>
      <c r="E5" s="151" t="s">
        <v>20</v>
      </c>
      <c r="F5" s="54"/>
      <c r="G5" s="231"/>
    </row>
    <row r="6" spans="1:7" ht="18" customHeight="1">
      <c r="A6" s="53"/>
      <c r="B6" s="53"/>
      <c r="C6" s="53"/>
      <c r="D6" s="53"/>
      <c r="E6" s="53"/>
      <c r="F6" s="53"/>
      <c r="G6" s="53"/>
    </row>
    <row r="7" spans="1:7" ht="15" customHeight="1">
      <c r="A7" s="160"/>
      <c r="B7" s="160"/>
      <c r="C7" s="53"/>
      <c r="D7" s="53"/>
      <c r="E7" s="176"/>
      <c r="F7" s="176"/>
      <c r="G7" s="176"/>
    </row>
    <row r="8" spans="1:7" ht="26.25" customHeight="1">
      <c r="A8" s="53" t="s">
        <v>28</v>
      </c>
      <c r="B8" s="53"/>
      <c r="C8" s="53"/>
      <c r="D8" s="53"/>
      <c r="E8" s="176"/>
      <c r="F8" s="176"/>
      <c r="G8" s="176"/>
    </row>
    <row r="9" spans="1:7" ht="21" customHeight="1">
      <c r="A9" s="53"/>
      <c r="B9" s="53"/>
      <c r="C9" s="60" t="s">
        <v>21</v>
      </c>
      <c r="D9" s="60"/>
      <c r="E9" s="206" t="s">
        <v>22</v>
      </c>
      <c r="F9" s="243"/>
      <c r="G9" s="206" t="s">
        <v>23</v>
      </c>
    </row>
    <row r="10" spans="1:7" ht="15" customHeight="1">
      <c r="A10" s="53"/>
      <c r="B10" s="53"/>
      <c r="C10" s="60" t="s">
        <v>24</v>
      </c>
      <c r="D10" s="60"/>
      <c r="E10" s="206" t="s">
        <v>25</v>
      </c>
      <c r="F10" s="243"/>
      <c r="G10" s="208" t="s">
        <v>25</v>
      </c>
    </row>
    <row r="11" spans="1:7" ht="15" customHeight="1" thickBot="1">
      <c r="A11" s="53"/>
      <c r="B11" s="53"/>
      <c r="C11" s="67" t="s">
        <v>26</v>
      </c>
      <c r="D11" s="67"/>
      <c r="E11" s="210" t="s">
        <v>177</v>
      </c>
      <c r="F11" s="244"/>
      <c r="G11" s="210" t="s">
        <v>209</v>
      </c>
    </row>
    <row r="12" spans="1:7" ht="30" customHeight="1">
      <c r="A12" s="53"/>
      <c r="B12" s="53" t="s">
        <v>29</v>
      </c>
      <c r="C12" s="62">
        <v>10</v>
      </c>
      <c r="D12" s="62"/>
      <c r="E12" s="245"/>
      <c r="F12" s="176"/>
      <c r="G12" s="245"/>
    </row>
    <row r="13" spans="1:7" ht="18" customHeight="1">
      <c r="A13" s="53"/>
      <c r="B13" s="53" t="s">
        <v>30</v>
      </c>
      <c r="C13" s="62">
        <v>11</v>
      </c>
      <c r="D13" s="62"/>
      <c r="E13" s="246"/>
      <c r="F13" s="176"/>
      <c r="G13" s="246"/>
    </row>
    <row r="14" spans="1:7" ht="18" customHeight="1">
      <c r="A14" s="53"/>
      <c r="B14" s="53" t="s">
        <v>31</v>
      </c>
      <c r="C14" s="62">
        <v>12</v>
      </c>
      <c r="D14" s="62"/>
      <c r="E14" s="246"/>
      <c r="F14" s="176"/>
      <c r="G14" s="246"/>
    </row>
    <row r="15" spans="1:7" ht="18" customHeight="1">
      <c r="A15" s="53"/>
      <c r="B15" s="53" t="s">
        <v>32</v>
      </c>
      <c r="C15" s="62">
        <v>13</v>
      </c>
      <c r="D15" s="62"/>
      <c r="E15" s="246"/>
      <c r="F15" s="176"/>
      <c r="G15" s="246"/>
    </row>
    <row r="16" spans="1:7" ht="18" customHeight="1">
      <c r="A16" s="53"/>
      <c r="B16" s="53" t="s">
        <v>33</v>
      </c>
      <c r="C16" s="62">
        <v>14</v>
      </c>
      <c r="D16" s="62"/>
      <c r="E16" s="246"/>
      <c r="F16" s="176"/>
      <c r="G16" s="246"/>
    </row>
    <row r="17" spans="1:7" ht="18" customHeight="1">
      <c r="A17" s="53"/>
      <c r="B17" s="53" t="s">
        <v>34</v>
      </c>
      <c r="C17" s="62">
        <v>15</v>
      </c>
      <c r="D17" s="62"/>
      <c r="E17" s="246"/>
      <c r="F17" s="176"/>
      <c r="G17" s="246"/>
    </row>
    <row r="18" spans="1:7" ht="18" customHeight="1">
      <c r="A18" s="53"/>
      <c r="B18" s="53" t="s">
        <v>35</v>
      </c>
      <c r="C18" s="62">
        <v>16</v>
      </c>
      <c r="D18" s="62"/>
      <c r="E18" s="246"/>
      <c r="F18" s="176"/>
      <c r="G18" s="246"/>
    </row>
    <row r="19" spans="1:7" ht="18" customHeight="1">
      <c r="A19" s="53"/>
      <c r="B19" s="53" t="s">
        <v>36</v>
      </c>
      <c r="C19" s="62">
        <v>17</v>
      </c>
      <c r="D19" s="62"/>
      <c r="E19" s="246"/>
      <c r="F19" s="176"/>
      <c r="G19" s="246"/>
    </row>
    <row r="20" spans="1:7" ht="18" customHeight="1">
      <c r="A20" s="53"/>
      <c r="B20" s="53" t="s">
        <v>37</v>
      </c>
      <c r="C20" s="62">
        <v>18</v>
      </c>
      <c r="D20" s="62"/>
      <c r="E20" s="246"/>
      <c r="F20" s="176"/>
      <c r="G20" s="246"/>
    </row>
    <row r="21" spans="1:7" ht="18" customHeight="1">
      <c r="A21" s="53"/>
      <c r="B21" s="53" t="s">
        <v>38</v>
      </c>
      <c r="C21" s="62">
        <v>20</v>
      </c>
      <c r="D21" s="62"/>
      <c r="E21" s="246"/>
      <c r="F21" s="176"/>
      <c r="G21" s="246"/>
    </row>
    <row r="22" spans="1:7" ht="18" customHeight="1">
      <c r="A22" s="53"/>
      <c r="B22" s="53" t="s">
        <v>39</v>
      </c>
      <c r="C22" s="62">
        <v>21</v>
      </c>
      <c r="D22" s="62"/>
      <c r="E22" s="246"/>
      <c r="F22" s="176"/>
      <c r="G22" s="246"/>
    </row>
    <row r="23" spans="1:7" ht="18" customHeight="1" thickBot="1">
      <c r="A23" s="53"/>
      <c r="B23" s="53" t="s">
        <v>40</v>
      </c>
      <c r="C23" s="62">
        <v>22</v>
      </c>
      <c r="D23" s="62"/>
      <c r="E23" s="247"/>
      <c r="F23" s="176"/>
      <c r="G23" s="247"/>
    </row>
    <row r="24" spans="1:7" ht="18" customHeight="1" thickBot="1">
      <c r="A24" s="53"/>
      <c r="B24" s="248" t="s">
        <v>41</v>
      </c>
      <c r="C24" s="62"/>
      <c r="D24" s="62"/>
      <c r="E24" s="249">
        <f>SUM(E12:E23)</f>
        <v>0</v>
      </c>
      <c r="F24" s="176"/>
      <c r="G24" s="249">
        <f>SUM(G12:G23)</f>
        <v>0</v>
      </c>
    </row>
    <row r="25" spans="1:7" ht="18" customHeight="1">
      <c r="A25" s="53"/>
      <c r="B25" s="53"/>
      <c r="C25" s="62"/>
      <c r="D25" s="62"/>
      <c r="E25" s="176"/>
      <c r="F25" s="176"/>
      <c r="G25" s="176"/>
    </row>
    <row r="26" spans="1:7" ht="18" customHeight="1">
      <c r="A26" s="53" t="s">
        <v>42</v>
      </c>
      <c r="B26" s="53"/>
      <c r="C26" s="62"/>
      <c r="D26" s="62"/>
      <c r="E26" s="176"/>
      <c r="F26" s="176"/>
      <c r="G26" s="176"/>
    </row>
    <row r="27" spans="1:7" ht="18" customHeight="1">
      <c r="A27" s="53"/>
      <c r="B27" s="53" t="s">
        <v>43</v>
      </c>
      <c r="C27" s="62" t="s">
        <v>44</v>
      </c>
      <c r="D27" s="62"/>
      <c r="E27" s="245"/>
      <c r="F27" s="176"/>
      <c r="G27" s="245"/>
    </row>
    <row r="28" spans="1:7" ht="18" customHeight="1" thickBot="1">
      <c r="A28" s="53"/>
      <c r="B28" s="53" t="s">
        <v>45</v>
      </c>
      <c r="C28" s="62" t="s">
        <v>46</v>
      </c>
      <c r="D28" s="62"/>
      <c r="E28" s="247"/>
      <c r="F28" s="176"/>
      <c r="G28" s="247"/>
    </row>
    <row r="29" spans="1:7" ht="18" customHeight="1" thickBot="1">
      <c r="A29" s="53"/>
      <c r="B29" s="53" t="s">
        <v>47</v>
      </c>
      <c r="C29" s="53"/>
      <c r="D29" s="53"/>
      <c r="E29" s="249">
        <f>SUM(E27:E28)</f>
        <v>0</v>
      </c>
      <c r="F29" s="176"/>
      <c r="G29" s="249">
        <f>SUM(G27:G28)</f>
        <v>0</v>
      </c>
    </row>
    <row r="30" spans="1:7" ht="27" customHeight="1" thickBot="1">
      <c r="A30" s="53" t="s">
        <v>48</v>
      </c>
      <c r="B30" s="53"/>
      <c r="C30" s="53"/>
      <c r="D30" s="53"/>
      <c r="E30" s="249">
        <f>+E24+E29</f>
        <v>0</v>
      </c>
      <c r="F30" s="176"/>
      <c r="G30" s="249">
        <f>+G24+G29</f>
        <v>0</v>
      </c>
    </row>
    <row r="31" spans="1:7" ht="31.75" customHeight="1">
      <c r="A31" s="53" t="s">
        <v>49</v>
      </c>
      <c r="B31" s="53"/>
      <c r="C31" s="53"/>
      <c r="D31" s="53"/>
      <c r="E31" s="176"/>
      <c r="F31" s="176"/>
      <c r="G31" s="176"/>
    </row>
    <row r="32" spans="1:7" ht="18" customHeight="1">
      <c r="E32" s="38"/>
      <c r="F32" s="38"/>
      <c r="G32" s="38"/>
    </row>
  </sheetData>
  <mergeCells count="1">
    <mergeCell ref="A3:G3"/>
  </mergeCells>
  <pageMargins left="0.7" right="0.7" top="0.75" bottom="0.75" header="0.3" footer="0.3"/>
  <pageSetup orientation="portrait" horizontalDpi="1200" verticalDpi="1200" r:id="rId1"/>
  <headerFooter>
    <oddFooter>&amp;L&amp;F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6"/>
  <sheetViews>
    <sheetView workbookViewId="0">
      <selection activeCell="H35" sqref="A1:H35"/>
    </sheetView>
  </sheetViews>
  <sheetFormatPr defaultColWidth="9.1796875" defaultRowHeight="18" customHeight="1"/>
  <cols>
    <col min="1" max="1" width="12.1796875" style="25" customWidth="1"/>
    <col min="2" max="2" width="29.1796875" style="25" customWidth="1"/>
    <col min="3" max="3" width="2.36328125" style="25" customWidth="1"/>
    <col min="4" max="4" width="12.81640625" style="28" customWidth="1"/>
    <col min="5" max="5" width="2.81640625" style="25" customWidth="1"/>
    <col min="6" max="6" width="12.81640625" style="28" customWidth="1"/>
    <col min="7" max="7" width="2.81640625" style="25" customWidth="1"/>
    <col min="8" max="8" width="11.1796875" style="29" bestFit="1" customWidth="1"/>
    <col min="9" max="16384" width="9.1796875" style="25"/>
  </cols>
  <sheetData>
    <row r="1" spans="1:8" ht="18" customHeight="1">
      <c r="A1" s="1" t="s">
        <v>0</v>
      </c>
      <c r="B1" s="50"/>
      <c r="C1" s="50"/>
      <c r="D1" s="51"/>
      <c r="E1" s="50"/>
      <c r="F1" s="51"/>
      <c r="G1" s="50"/>
      <c r="H1" s="52"/>
    </row>
    <row r="2" spans="1:8" ht="18" customHeight="1">
      <c r="A2" s="2" t="s">
        <v>61</v>
      </c>
      <c r="B2" s="50"/>
      <c r="C2" s="50"/>
      <c r="D2" s="51"/>
      <c r="E2" s="50"/>
      <c r="F2" s="51"/>
      <c r="G2" s="50"/>
      <c r="H2" s="52"/>
    </row>
    <row r="3" spans="1:8" ht="18" customHeight="1">
      <c r="A3" s="261" t="s">
        <v>197</v>
      </c>
      <c r="B3" s="261"/>
      <c r="C3" s="261"/>
      <c r="D3" s="261"/>
      <c r="E3" s="261"/>
      <c r="F3" s="261"/>
      <c r="G3" s="261"/>
      <c r="H3" s="261"/>
    </row>
    <row r="4" spans="1:8" ht="25.5" customHeight="1">
      <c r="A4" s="53" t="s">
        <v>2</v>
      </c>
      <c r="B4" s="309"/>
      <c r="C4" s="309"/>
      <c r="D4" s="309"/>
      <c r="E4" s="309"/>
      <c r="F4" s="56"/>
      <c r="G4" s="53"/>
      <c r="H4" s="57"/>
    </row>
    <row r="5" spans="1:8" ht="25.5" customHeight="1">
      <c r="A5" s="53" t="s">
        <v>19</v>
      </c>
      <c r="B5" s="310"/>
      <c r="C5" s="310"/>
      <c r="D5" s="310"/>
      <c r="E5" s="310"/>
      <c r="F5" s="59" t="s">
        <v>20</v>
      </c>
      <c r="G5" s="250"/>
      <c r="H5" s="231"/>
    </row>
    <row r="6" spans="1:8" ht="18" customHeight="1">
      <c r="A6" s="53"/>
      <c r="B6" s="53"/>
      <c r="C6" s="53"/>
      <c r="D6" s="56"/>
      <c r="E6" s="53"/>
      <c r="F6" s="56"/>
      <c r="G6" s="53"/>
      <c r="H6" s="57"/>
    </row>
    <row r="7" spans="1:8" ht="15" customHeight="1">
      <c r="A7" s="53"/>
      <c r="B7" s="53"/>
      <c r="C7" s="53"/>
      <c r="D7" s="61" t="s">
        <v>22</v>
      </c>
      <c r="E7" s="62"/>
      <c r="F7" s="61" t="s">
        <v>23</v>
      </c>
      <c r="G7" s="62"/>
      <c r="H7" s="60" t="s">
        <v>21</v>
      </c>
    </row>
    <row r="8" spans="1:8" ht="15" customHeight="1">
      <c r="A8" s="53"/>
      <c r="B8" s="53"/>
      <c r="C8" s="53"/>
      <c r="D8" s="61" t="s">
        <v>25</v>
      </c>
      <c r="E8" s="62"/>
      <c r="F8" s="63" t="s">
        <v>25</v>
      </c>
      <c r="G8" s="62"/>
      <c r="H8" s="60" t="s">
        <v>24</v>
      </c>
    </row>
    <row r="9" spans="1:8" ht="15" customHeight="1" thickBot="1">
      <c r="A9" s="53"/>
      <c r="B9" s="53"/>
      <c r="C9" s="53"/>
      <c r="D9" s="251" t="s">
        <v>177</v>
      </c>
      <c r="E9" s="66"/>
      <c r="F9" s="251" t="s">
        <v>209</v>
      </c>
      <c r="G9" s="66"/>
      <c r="H9" s="67" t="s">
        <v>26</v>
      </c>
    </row>
    <row r="10" spans="1:8" ht="29.25" customHeight="1">
      <c r="A10" s="53" t="s">
        <v>62</v>
      </c>
      <c r="B10" s="53"/>
      <c r="C10" s="53"/>
      <c r="D10" s="211"/>
      <c r="E10" s="211"/>
      <c r="F10" s="211"/>
      <c r="G10" s="70"/>
      <c r="H10" s="71"/>
    </row>
    <row r="11" spans="1:8" ht="24" customHeight="1">
      <c r="A11" s="53"/>
      <c r="B11" s="53" t="s">
        <v>50</v>
      </c>
      <c r="C11" s="53"/>
      <c r="D11" s="236"/>
      <c r="E11" s="176"/>
      <c r="F11" s="236"/>
      <c r="G11" s="53"/>
      <c r="H11" s="75" t="s">
        <v>70</v>
      </c>
    </row>
    <row r="12" spans="1:8" ht="18" customHeight="1">
      <c r="A12" s="53"/>
      <c r="B12" s="53" t="s">
        <v>35</v>
      </c>
      <c r="C12" s="53"/>
      <c r="D12" s="252"/>
      <c r="E12" s="176"/>
      <c r="F12" s="252"/>
      <c r="G12" s="53"/>
      <c r="H12" s="77" t="s">
        <v>51</v>
      </c>
    </row>
    <row r="13" spans="1:8" ht="18" customHeight="1">
      <c r="A13" s="53"/>
      <c r="B13" s="53" t="s">
        <v>36</v>
      </c>
      <c r="C13" s="53"/>
      <c r="D13" s="252"/>
      <c r="E13" s="176"/>
      <c r="F13" s="252"/>
      <c r="G13" s="53"/>
      <c r="H13" s="77" t="s">
        <v>52</v>
      </c>
    </row>
    <row r="14" spans="1:8" ht="18" customHeight="1" thickBot="1">
      <c r="A14" s="53"/>
      <c r="B14" s="53" t="s">
        <v>53</v>
      </c>
      <c r="C14" s="53"/>
      <c r="D14" s="253"/>
      <c r="E14" s="176"/>
      <c r="F14" s="253"/>
      <c r="G14" s="53"/>
      <c r="H14" s="77" t="s">
        <v>77</v>
      </c>
    </row>
    <row r="15" spans="1:8" ht="20.25" customHeight="1" thickBot="1">
      <c r="A15" s="53"/>
      <c r="B15" s="53" t="s">
        <v>54</v>
      </c>
      <c r="C15" s="53"/>
      <c r="D15" s="254">
        <f>SUM(D11:D14)</f>
        <v>0</v>
      </c>
      <c r="E15" s="176"/>
      <c r="F15" s="254">
        <f>SUM(F11:F14)</f>
        <v>0</v>
      </c>
      <c r="G15" s="53"/>
      <c r="H15" s="72"/>
    </row>
    <row r="16" spans="1:8" ht="18" customHeight="1">
      <c r="A16" s="53"/>
      <c r="B16" s="53"/>
      <c r="C16" s="53"/>
      <c r="D16" s="176"/>
      <c r="E16" s="176"/>
      <c r="F16" s="176"/>
      <c r="G16" s="53"/>
      <c r="H16" s="57"/>
    </row>
    <row r="17" spans="1:8" ht="18" customHeight="1">
      <c r="A17" s="53" t="s">
        <v>55</v>
      </c>
      <c r="B17" s="53"/>
      <c r="C17" s="53"/>
      <c r="D17" s="176"/>
      <c r="E17" s="176"/>
      <c r="F17" s="176"/>
      <c r="G17" s="53"/>
      <c r="H17" s="57"/>
    </row>
    <row r="18" spans="1:8" ht="24" customHeight="1">
      <c r="A18" s="53"/>
      <c r="B18" s="53" t="s">
        <v>56</v>
      </c>
      <c r="C18" s="53"/>
      <c r="D18" s="176"/>
      <c r="E18" s="176"/>
      <c r="F18" s="176"/>
      <c r="G18" s="53"/>
      <c r="H18" s="57"/>
    </row>
    <row r="19" spans="1:8" ht="18" customHeight="1">
      <c r="A19" s="53"/>
      <c r="B19" s="255"/>
      <c r="C19" s="53"/>
      <c r="D19" s="236"/>
      <c r="E19" s="176"/>
      <c r="F19" s="236"/>
      <c r="G19" s="53"/>
      <c r="H19" s="255"/>
    </row>
    <row r="20" spans="1:8" ht="18" customHeight="1">
      <c r="A20" s="53"/>
      <c r="B20" s="79"/>
      <c r="C20" s="53"/>
      <c r="D20" s="252"/>
      <c r="E20" s="176"/>
      <c r="F20" s="252"/>
      <c r="G20" s="53"/>
      <c r="H20" s="79"/>
    </row>
    <row r="21" spans="1:8" ht="18" customHeight="1">
      <c r="A21" s="53"/>
      <c r="B21" s="79"/>
      <c r="C21" s="53"/>
      <c r="D21" s="252"/>
      <c r="E21" s="176"/>
      <c r="F21" s="252"/>
      <c r="G21" s="53"/>
      <c r="H21" s="79"/>
    </row>
    <row r="22" spans="1:8" ht="24" customHeight="1">
      <c r="A22" s="53"/>
      <c r="B22" s="53" t="s">
        <v>58</v>
      </c>
      <c r="C22" s="53"/>
      <c r="D22" s="176"/>
      <c r="E22" s="176"/>
      <c r="F22" s="176"/>
      <c r="G22" s="53"/>
      <c r="H22" s="57"/>
    </row>
    <row r="23" spans="1:8" ht="18" customHeight="1">
      <c r="A23" s="53"/>
      <c r="B23" s="255"/>
      <c r="C23" s="53"/>
      <c r="D23" s="236"/>
      <c r="E23" s="176"/>
      <c r="F23" s="236"/>
      <c r="G23" s="53"/>
      <c r="H23" s="255"/>
    </row>
    <row r="24" spans="1:8" ht="18" customHeight="1">
      <c r="A24" s="53"/>
      <c r="B24" s="79"/>
      <c r="C24" s="53"/>
      <c r="D24" s="252"/>
      <c r="E24" s="176"/>
      <c r="F24" s="252"/>
      <c r="G24" s="53"/>
      <c r="H24" s="79"/>
    </row>
    <row r="25" spans="1:8" ht="18" customHeight="1">
      <c r="A25" s="53"/>
      <c r="B25" s="79"/>
      <c r="C25" s="53"/>
      <c r="D25" s="252"/>
      <c r="E25" s="176"/>
      <c r="F25" s="252"/>
      <c r="G25" s="53"/>
      <c r="H25" s="79"/>
    </row>
    <row r="26" spans="1:8" ht="24" customHeight="1">
      <c r="A26" s="53"/>
      <c r="B26" s="53" t="s">
        <v>57</v>
      </c>
      <c r="C26" s="53"/>
      <c r="D26" s="176"/>
      <c r="E26" s="176"/>
      <c r="F26" s="176"/>
      <c r="G26" s="53"/>
      <c r="H26" s="57"/>
    </row>
    <row r="27" spans="1:8" ht="18" customHeight="1">
      <c r="A27" s="53"/>
      <c r="B27" s="255"/>
      <c r="C27" s="53"/>
      <c r="D27" s="236"/>
      <c r="E27" s="176"/>
      <c r="F27" s="236"/>
      <c r="G27" s="53"/>
      <c r="H27" s="255"/>
    </row>
    <row r="28" spans="1:8" ht="18" customHeight="1">
      <c r="A28" s="53"/>
      <c r="B28" s="79"/>
      <c r="C28" s="53"/>
      <c r="D28" s="252"/>
      <c r="E28" s="176"/>
      <c r="F28" s="252"/>
      <c r="G28" s="53"/>
      <c r="H28" s="79"/>
    </row>
    <row r="29" spans="1:8" ht="18" customHeight="1">
      <c r="A29" s="53"/>
      <c r="B29" s="79"/>
      <c r="C29" s="53"/>
      <c r="D29" s="252"/>
      <c r="E29" s="176"/>
      <c r="F29" s="252"/>
      <c r="G29" s="53"/>
      <c r="H29" s="79"/>
    </row>
    <row r="30" spans="1:8" ht="24" customHeight="1">
      <c r="A30" s="53"/>
      <c r="B30" s="53" t="s">
        <v>59</v>
      </c>
      <c r="C30" s="53"/>
      <c r="D30" s="176"/>
      <c r="E30" s="176"/>
      <c r="F30" s="176"/>
      <c r="G30" s="53"/>
      <c r="H30" s="57"/>
    </row>
    <row r="31" spans="1:8" ht="18" customHeight="1">
      <c r="A31" s="53"/>
      <c r="B31" s="255"/>
      <c r="C31" s="53"/>
      <c r="D31" s="236"/>
      <c r="E31" s="176"/>
      <c r="F31" s="236"/>
      <c r="G31" s="53"/>
      <c r="H31" s="255"/>
    </row>
    <row r="32" spans="1:8" ht="18" customHeight="1">
      <c r="A32" s="53"/>
      <c r="B32" s="79"/>
      <c r="C32" s="53"/>
      <c r="D32" s="252"/>
      <c r="E32" s="176"/>
      <c r="F32" s="252"/>
      <c r="G32" s="53"/>
      <c r="H32" s="79"/>
    </row>
    <row r="33" spans="1:8" ht="18" customHeight="1" thickBot="1">
      <c r="A33" s="53"/>
      <c r="B33" s="79"/>
      <c r="C33" s="53"/>
      <c r="D33" s="252"/>
      <c r="E33" s="176"/>
      <c r="F33" s="252"/>
      <c r="G33" s="53"/>
      <c r="H33" s="79"/>
    </row>
    <row r="34" spans="1:8" ht="20.25" customHeight="1" thickBot="1">
      <c r="A34" s="53"/>
      <c r="B34" s="53" t="s">
        <v>60</v>
      </c>
      <c r="C34" s="53"/>
      <c r="D34" s="254">
        <f>SUM(D18:D33)</f>
        <v>0</v>
      </c>
      <c r="E34" s="176"/>
      <c r="F34" s="254">
        <f>SUM(F18:F33)</f>
        <v>0</v>
      </c>
      <c r="G34" s="53"/>
      <c r="H34" s="57"/>
    </row>
    <row r="35" spans="1:8" ht="21.75" customHeight="1">
      <c r="A35" s="53" t="s">
        <v>49</v>
      </c>
      <c r="B35" s="53"/>
      <c r="C35" s="53"/>
      <c r="D35" s="176"/>
      <c r="E35" s="176"/>
      <c r="F35" s="176"/>
      <c r="G35" s="53"/>
      <c r="H35" s="57"/>
    </row>
    <row r="36" spans="1:8" ht="18" customHeight="1">
      <c r="A36" s="53"/>
      <c r="B36" s="53"/>
      <c r="C36" s="53"/>
      <c r="D36" s="176"/>
      <c r="E36" s="176"/>
      <c r="F36" s="176"/>
      <c r="G36" s="53"/>
      <c r="H36" s="57"/>
    </row>
  </sheetData>
  <mergeCells count="3">
    <mergeCell ref="B4:E4"/>
    <mergeCell ref="B5:E5"/>
    <mergeCell ref="A3:H3"/>
  </mergeCells>
  <pageMargins left="0.45" right="0.45" top="0.75" bottom="0.5" header="0.3" footer="0.3"/>
  <pageSetup scale="99" orientation="portrait" horizontalDpi="1200" verticalDpi="1200" r:id="rId1"/>
  <headerFooter>
    <oddFooter>&amp;L&amp;F - 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topLeftCell="A5" zoomScale="115" zoomScaleNormal="115" workbookViewId="0">
      <selection activeCell="K10" sqref="K10"/>
    </sheetView>
  </sheetViews>
  <sheetFormatPr defaultColWidth="9.1796875" defaultRowHeight="12.5"/>
  <cols>
    <col min="1" max="1" width="22.81640625" style="26" customWidth="1"/>
    <col min="2" max="2" width="17.1796875" style="27" customWidth="1"/>
    <col min="3" max="3" width="19.36328125" style="27" bestFit="1" customWidth="1"/>
    <col min="4" max="4" width="18.81640625" style="27" customWidth="1"/>
    <col min="5" max="16384" width="9.1796875" style="26"/>
  </cols>
  <sheetData>
    <row r="1" spans="1:4" ht="18" customHeight="1">
      <c r="A1" s="1" t="s">
        <v>0</v>
      </c>
      <c r="B1" s="5"/>
      <c r="C1" s="5"/>
      <c r="D1" s="5"/>
    </row>
    <row r="2" spans="1:4" ht="18" customHeight="1">
      <c r="A2" s="2" t="s">
        <v>165</v>
      </c>
      <c r="B2" s="5"/>
      <c r="C2" s="5"/>
      <c r="D2" s="5"/>
    </row>
    <row r="3" spans="1:4" ht="18" customHeight="1">
      <c r="A3" s="261" t="s">
        <v>197</v>
      </c>
      <c r="B3" s="261"/>
      <c r="C3" s="261"/>
      <c r="D3" s="261"/>
    </row>
    <row r="4" spans="1:4" ht="18" customHeight="1">
      <c r="A4" s="36"/>
      <c r="B4" s="36"/>
      <c r="C4" s="36"/>
      <c r="D4" s="36"/>
    </row>
    <row r="5" spans="1:4" ht="30.75" customHeight="1">
      <c r="A5" s="6" t="s">
        <v>2</v>
      </c>
      <c r="B5" s="263"/>
      <c r="C5" s="263"/>
      <c r="D5" s="263"/>
    </row>
    <row r="6" spans="1:4">
      <c r="A6" s="6"/>
      <c r="B6" s="7"/>
      <c r="C6" s="7"/>
      <c r="D6" s="7"/>
    </row>
    <row r="7" spans="1:4" ht="13" thickBot="1">
      <c r="A7" s="6"/>
      <c r="B7" s="7"/>
      <c r="C7" s="7"/>
      <c r="D7" s="7"/>
    </row>
    <row r="8" spans="1:4" ht="25.5" customHeight="1">
      <c r="A8" s="311" t="s">
        <v>170</v>
      </c>
      <c r="B8" s="312"/>
      <c r="C8" s="313"/>
      <c r="D8" s="6"/>
    </row>
    <row r="9" spans="1:4" ht="32.25" customHeight="1" thickBot="1">
      <c r="A9" s="8"/>
      <c r="B9" s="256" t="s">
        <v>169</v>
      </c>
      <c r="C9" s="257" t="s">
        <v>171</v>
      </c>
      <c r="D9" s="6"/>
    </row>
    <row r="10" spans="1:4" ht="30" customHeight="1">
      <c r="A10" s="11" t="s">
        <v>166</v>
      </c>
      <c r="B10" s="12"/>
      <c r="C10" s="258"/>
      <c r="D10" s="6"/>
    </row>
    <row r="11" spans="1:4" ht="30" customHeight="1">
      <c r="A11" s="15" t="s">
        <v>167</v>
      </c>
      <c r="B11" s="16"/>
      <c r="C11" s="259"/>
      <c r="D11" s="6"/>
    </row>
    <row r="12" spans="1:4" ht="30" customHeight="1" thickBot="1">
      <c r="A12" s="19" t="s">
        <v>168</v>
      </c>
      <c r="B12" s="20"/>
      <c r="C12" s="21"/>
      <c r="D12" s="6"/>
    </row>
    <row r="13" spans="1:4">
      <c r="A13" s="6"/>
      <c r="B13" s="7"/>
      <c r="C13" s="7"/>
      <c r="D13" s="7"/>
    </row>
    <row r="14" spans="1:4">
      <c r="A14" s="6" t="s">
        <v>172</v>
      </c>
      <c r="B14" s="7"/>
      <c r="C14" s="7"/>
      <c r="D14" s="7"/>
    </row>
    <row r="15" spans="1:4">
      <c r="A15" s="314"/>
      <c r="B15" s="314"/>
      <c r="C15" s="314"/>
      <c r="D15" s="314"/>
    </row>
    <row r="16" spans="1:4">
      <c r="A16" s="314"/>
      <c r="B16" s="314"/>
      <c r="C16" s="314"/>
      <c r="D16" s="314"/>
    </row>
    <row r="17" spans="1:4">
      <c r="A17" s="314"/>
      <c r="B17" s="314"/>
      <c r="C17" s="314"/>
      <c r="D17" s="314"/>
    </row>
    <row r="18" spans="1:4">
      <c r="A18" s="314"/>
      <c r="B18" s="314"/>
      <c r="C18" s="314"/>
      <c r="D18" s="314"/>
    </row>
    <row r="19" spans="1:4">
      <c r="A19" s="314"/>
      <c r="B19" s="314"/>
      <c r="C19" s="314"/>
      <c r="D19" s="314"/>
    </row>
    <row r="20" spans="1:4" ht="13">
      <c r="A20" s="31"/>
      <c r="B20" s="32"/>
      <c r="C20" s="32"/>
    </row>
    <row r="21" spans="1:4">
      <c r="A21" s="34"/>
      <c r="B21" s="34"/>
      <c r="C21" s="34"/>
      <c r="D21" s="34"/>
    </row>
    <row r="22" spans="1:4" ht="13" customHeight="1">
      <c r="A22" s="34"/>
      <c r="B22" s="34"/>
      <c r="C22" s="34"/>
      <c r="D22" s="34"/>
    </row>
  </sheetData>
  <mergeCells count="4">
    <mergeCell ref="A8:C8"/>
    <mergeCell ref="A15:D19"/>
    <mergeCell ref="A3:D3"/>
    <mergeCell ref="B5:D5"/>
  </mergeCells>
  <pageMargins left="0.7" right="0.7" top="0.75" bottom="0.75" header="0.3" footer="0.3"/>
  <pageSetup orientation="portrait" horizontalDpi="1200" verticalDpi="1200" r:id="rId1"/>
  <headerFooter>
    <oddFooter>&amp;L&amp;F -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Budget Approval Form</vt:lpstr>
      <vt:lpstr>GF Schedule</vt:lpstr>
      <vt:lpstr>Tuition &amp; Fees</vt:lpstr>
      <vt:lpstr>Tuition Waivers</vt:lpstr>
      <vt:lpstr>3% Scholarship</vt:lpstr>
      <vt:lpstr>Building</vt:lpstr>
      <vt:lpstr>Equipment</vt:lpstr>
      <vt:lpstr>IDC</vt:lpstr>
      <vt:lpstr>Compensation Table</vt:lpstr>
      <vt:lpstr>COVID-19 Fed Funding</vt:lpstr>
      <vt:lpstr>'3% Scholarship'!Print_Area</vt:lpstr>
      <vt:lpstr>'Budget Approval Form'!Print_Area</vt:lpstr>
      <vt:lpstr>Building!Print_Area</vt:lpstr>
      <vt:lpstr>'COVID-19 Fed Funding'!Print_Area</vt:lpstr>
      <vt:lpstr>Equipment!Print_Area</vt:lpstr>
      <vt:lpstr>'GF Schedule'!Print_Area</vt:lpstr>
      <vt:lpstr>IDC!Print_Area</vt:lpstr>
      <vt:lpstr>'Tuition &amp; Fees'!Print_Area</vt:lpstr>
    </vt:vector>
  </TitlesOfParts>
  <Company>NMHED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Finance</dc:creator>
  <cp:lastModifiedBy>Debbie Garcia</cp:lastModifiedBy>
  <cp:lastPrinted>2022-03-23T14:55:33Z</cp:lastPrinted>
  <dcterms:created xsi:type="dcterms:W3CDTF">2008-03-14T19:53:14Z</dcterms:created>
  <dcterms:modified xsi:type="dcterms:W3CDTF">2022-03-23T14:56:35Z</dcterms:modified>
</cp:coreProperties>
</file>