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APITAL PROJECTS\Summer Hearings\Summer Hearing Information\2019\DRAFT FORMS\"/>
    </mc:Choice>
  </mc:AlternateContent>
  <bookViews>
    <workbookView xWindow="0" yWindow="0" windowWidth="10610" windowHeight="4700" tabRatio="427"/>
  </bookViews>
  <sheets>
    <sheet name="IG Sq FT" sheetId="6" r:id="rId1"/>
  </sheets>
  <calcPr calcId="162913"/>
</workbook>
</file>

<file path=xl/calcChain.xml><?xml version="1.0" encoding="utf-8"?>
<calcChain xmlns="http://schemas.openxmlformats.org/spreadsheetml/2006/main">
  <c r="F5" i="6" l="1"/>
  <c r="G36" i="6" l="1"/>
  <c r="H36" i="6"/>
  <c r="I36" i="6"/>
  <c r="E36" i="6"/>
  <c r="D36" i="6"/>
  <c r="J5" i="6" l="1"/>
  <c r="K5" i="6"/>
  <c r="F6" i="6"/>
  <c r="J6" i="6"/>
  <c r="K6" i="6"/>
  <c r="F7" i="6"/>
  <c r="J7" i="6"/>
  <c r="K7" i="6"/>
  <c r="K34" i="6"/>
  <c r="F32" i="6"/>
  <c r="F33" i="6"/>
  <c r="F34" i="6"/>
  <c r="F35" i="6"/>
  <c r="J32" i="6"/>
  <c r="J33" i="6"/>
  <c r="J34" i="6"/>
  <c r="J35" i="6"/>
  <c r="K35" i="6" l="1"/>
  <c r="K33" i="6"/>
  <c r="K32" i="6"/>
  <c r="K31" i="6"/>
  <c r="J31" i="6"/>
  <c r="F31" i="6"/>
  <c r="K30" i="6"/>
  <c r="J30" i="6"/>
  <c r="F30" i="6"/>
  <c r="K29" i="6"/>
  <c r="J29" i="6"/>
  <c r="F29" i="6"/>
  <c r="K25" i="6"/>
  <c r="J25" i="6"/>
  <c r="F25" i="6"/>
  <c r="K24" i="6"/>
  <c r="J24" i="6"/>
  <c r="F24" i="6"/>
  <c r="K28" i="6"/>
  <c r="J28" i="6"/>
  <c r="F28" i="6"/>
  <c r="K27" i="6"/>
  <c r="J27" i="6"/>
  <c r="F27" i="6"/>
  <c r="K23" i="6"/>
  <c r="J23" i="6"/>
  <c r="F23" i="6"/>
  <c r="K26" i="6"/>
  <c r="J26" i="6"/>
  <c r="F26" i="6"/>
  <c r="K22" i="6"/>
  <c r="J22" i="6"/>
  <c r="F22" i="6"/>
  <c r="K13" i="6"/>
  <c r="J13" i="6"/>
  <c r="F13" i="6"/>
  <c r="K19" i="6"/>
  <c r="J19" i="6"/>
  <c r="F19" i="6"/>
  <c r="K21" i="6"/>
  <c r="J21" i="6"/>
  <c r="F21" i="6"/>
  <c r="K14" i="6"/>
  <c r="J14" i="6"/>
  <c r="F14" i="6"/>
  <c r="K20" i="6"/>
  <c r="J20" i="6"/>
  <c r="F20" i="6"/>
  <c r="K12" i="6"/>
  <c r="J12" i="6"/>
  <c r="F12" i="6"/>
  <c r="K15" i="6"/>
  <c r="J15" i="6"/>
  <c r="F15" i="6"/>
  <c r="K18" i="6"/>
  <c r="J18" i="6"/>
  <c r="F18" i="6"/>
  <c r="K16" i="6"/>
  <c r="J16" i="6"/>
  <c r="F16" i="6"/>
  <c r="K17" i="6"/>
  <c r="J17" i="6"/>
  <c r="F17" i="6"/>
  <c r="K10" i="6"/>
  <c r="J10" i="6"/>
  <c r="F10" i="6"/>
  <c r="K11" i="6"/>
  <c r="J11" i="6"/>
  <c r="F11" i="6"/>
  <c r="K9" i="6"/>
  <c r="J9" i="6"/>
  <c r="F9" i="6"/>
  <c r="K8" i="6"/>
  <c r="K36" i="6" s="1"/>
  <c r="J8" i="6"/>
  <c r="J36" i="6" s="1"/>
  <c r="F8" i="6"/>
  <c r="F36" i="6" s="1"/>
</calcChain>
</file>

<file path=xl/sharedStrings.xml><?xml version="1.0" encoding="utf-8"?>
<sst xmlns="http://schemas.openxmlformats.org/spreadsheetml/2006/main" count="86" uniqueCount="86">
  <si>
    <r>
      <t xml:space="preserve">                   </t>
    </r>
    <r>
      <rPr>
        <b/>
        <sz val="22"/>
        <color indexed="8"/>
        <rFont val="Calibri"/>
        <family val="2"/>
      </rPr>
      <t xml:space="preserve"> New Mexico Department of Higher Education</t>
    </r>
  </si>
  <si>
    <t>Institution Type</t>
  </si>
  <si>
    <t>Space Utilization for New Mexico Higher Education Institutions</t>
  </si>
  <si>
    <t>Institution reported BRR eligible GSF Per Parsons (3DI) 2006</t>
  </si>
  <si>
    <t>Research University</t>
  </si>
  <si>
    <t>NMIMT</t>
  </si>
  <si>
    <t>New Mexico Institute of Mining and Technology</t>
  </si>
  <si>
    <t>NMSU</t>
  </si>
  <si>
    <t>New Mexico State University</t>
  </si>
  <si>
    <t>UNM</t>
  </si>
  <si>
    <t>Comprehensive University</t>
  </si>
  <si>
    <t>ENMU</t>
  </si>
  <si>
    <t>Eastern New Mexico University</t>
  </si>
  <si>
    <t>NMHU</t>
  </si>
  <si>
    <t>New Mexico Highlands University</t>
  </si>
  <si>
    <t>NNMC</t>
  </si>
  <si>
    <t>WNMU</t>
  </si>
  <si>
    <t>Western New Mexico University</t>
  </si>
  <si>
    <t>Branch Community Colleges</t>
  </si>
  <si>
    <t>ENMU - Ros</t>
  </si>
  <si>
    <t>ENMU - Roswell</t>
  </si>
  <si>
    <t>ENMU - Rui</t>
  </si>
  <si>
    <t>ENMU - Ruidoso</t>
  </si>
  <si>
    <t>NMSU - A</t>
  </si>
  <si>
    <t>NMSU - Alamogordo</t>
  </si>
  <si>
    <t>NMSU - C</t>
  </si>
  <si>
    <t>NMSU - Carlsbad</t>
  </si>
  <si>
    <t>NMSU - DACC</t>
  </si>
  <si>
    <t>NMSU - Dona Ana</t>
  </si>
  <si>
    <t>NMSU - G</t>
  </si>
  <si>
    <t>NMSU - Grants</t>
  </si>
  <si>
    <t>UNM - G</t>
  </si>
  <si>
    <t>UNM - Gallup</t>
  </si>
  <si>
    <t>UNM - LA</t>
  </si>
  <si>
    <t>UNM - Los Alamos</t>
  </si>
  <si>
    <t>UNM - V</t>
  </si>
  <si>
    <t>UNM - Valencia</t>
  </si>
  <si>
    <t>UNM - T</t>
  </si>
  <si>
    <t>UNM - Taos</t>
  </si>
  <si>
    <t>CNM - Main</t>
  </si>
  <si>
    <t>Central New Mexico Community College</t>
  </si>
  <si>
    <t>CCC</t>
  </si>
  <si>
    <t>Clovis Community College</t>
  </si>
  <si>
    <t>LCC</t>
  </si>
  <si>
    <t>Luna Community College</t>
  </si>
  <si>
    <t>MCC</t>
  </si>
  <si>
    <t>Mesalands Community College</t>
  </si>
  <si>
    <t>NMJC</t>
  </si>
  <si>
    <t>New Mexico Junior College</t>
  </si>
  <si>
    <t>SJC</t>
  </si>
  <si>
    <t>San Juan College</t>
  </si>
  <si>
    <t>SFCC</t>
  </si>
  <si>
    <t>Santa Fe Community College</t>
  </si>
  <si>
    <t>NMMI</t>
  </si>
  <si>
    <t>New Mexico Military Institute</t>
  </si>
  <si>
    <t>NMSD</t>
  </si>
  <si>
    <t>New Mexico School for the Deaf</t>
  </si>
  <si>
    <t>NMSBVI</t>
  </si>
  <si>
    <t>New Mexico School for the Blind and Visually Impaired</t>
  </si>
  <si>
    <t>Native American Institutions</t>
  </si>
  <si>
    <t>DINE College</t>
  </si>
  <si>
    <t>Institute of American Indian Arts</t>
  </si>
  <si>
    <t>Navajo Technical College</t>
  </si>
  <si>
    <t xml:space="preserve">Southwestern Indian Polytechnic Institute </t>
  </si>
  <si>
    <t>IAIA</t>
  </si>
  <si>
    <t>SIPI</t>
  </si>
  <si>
    <t>DINE</t>
  </si>
  <si>
    <t>Northern New Mexico College</t>
  </si>
  <si>
    <t>University of New Mexico (including HSC)</t>
  </si>
  <si>
    <t>Colleges and Special Schools</t>
  </si>
  <si>
    <t>Independent Public Community</t>
  </si>
  <si>
    <t>Institution Acronym</t>
  </si>
  <si>
    <t>NTC</t>
  </si>
  <si>
    <t>a</t>
  </si>
  <si>
    <t>b</t>
  </si>
  <si>
    <t>c</t>
  </si>
  <si>
    <t>Fall Semester             I&amp;G Sq. Ft. /     (FTE minus Online FTE)</t>
  </si>
  <si>
    <t>a/(b-c)</t>
  </si>
  <si>
    <t>Institution Eligible Instructional and General GSF 2016</t>
  </si>
  <si>
    <t xml:space="preserve">Fall Semester I&amp;G FTE minus Online FTE (b-c) </t>
  </si>
  <si>
    <t>Total:</t>
  </si>
  <si>
    <t>2019 Summer Hearing I&amp;G Data Submitted by IHE's</t>
  </si>
  <si>
    <t>Percent Differnece Between 2017 &amp; 2018</t>
  </si>
  <si>
    <t>Institution Eligible Instructional and General GSF 2018</t>
  </si>
  <si>
    <t>Fall Semester        I&amp;G FTE Students 2018</t>
  </si>
  <si>
    <t>Fall Semester         I&amp;G Online FTE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</si>
</sst>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2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CDD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CDD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/>
    <xf numFmtId="3" fontId="3" fillId="0" borderId="1" xfId="1" applyNumberFormat="1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3" fontId="3" fillId="0" borderId="1" xfId="0" applyNumberFormat="1" applyFont="1" applyFill="1" applyBorder="1" applyAlignment="1">
      <alignment horizontal="center"/>
    </xf>
    <xf numFmtId="9" fontId="3" fillId="0" borderId="1" xfId="2" applyFont="1" applyFill="1" applyBorder="1" applyAlignment="1">
      <alignment horizontal="center"/>
    </xf>
    <xf numFmtId="9" fontId="3" fillId="0" borderId="2" xfId="2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/>
    <xf numFmtId="3" fontId="3" fillId="0" borderId="3" xfId="1" applyNumberFormat="1" applyFont="1" applyFill="1" applyBorder="1" applyAlignment="1">
      <alignment horizontal="right"/>
    </xf>
    <xf numFmtId="9" fontId="3" fillId="0" borderId="3" xfId="2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center" wrapText="1"/>
    </xf>
    <xf numFmtId="3" fontId="0" fillId="0" borderId="0" xfId="0" applyNumberFormat="1"/>
    <xf numFmtId="0" fontId="3" fillId="0" borderId="9" xfId="0" applyFont="1" applyFill="1" applyBorder="1"/>
    <xf numFmtId="3" fontId="0" fillId="0" borderId="10" xfId="0" applyNumberFormat="1" applyBorder="1"/>
    <xf numFmtId="3" fontId="0" fillId="0" borderId="11" xfId="0" applyNumberFormat="1" applyBorder="1"/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textRotation="90" wrapText="1"/>
    </xf>
    <xf numFmtId="3" fontId="2" fillId="2" borderId="15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3" fillId="3" borderId="19" xfId="0" applyFont="1" applyFill="1" applyBorder="1"/>
    <xf numFmtId="3" fontId="3" fillId="0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3" fillId="3" borderId="22" xfId="0" applyFont="1" applyFill="1" applyBorder="1"/>
    <xf numFmtId="3" fontId="3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2" xfId="0" applyFont="1" applyFill="1" applyBorder="1"/>
    <xf numFmtId="3" fontId="3" fillId="5" borderId="2" xfId="0" applyNumberFormat="1" applyFont="1" applyFill="1" applyBorder="1" applyAlignment="1">
      <alignment horizontal="right"/>
    </xf>
    <xf numFmtId="3" fontId="3" fillId="5" borderId="1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3" fontId="3" fillId="5" borderId="1" xfId="1" applyNumberFormat="1" applyFont="1" applyFill="1" applyBorder="1" applyAlignment="1">
      <alignment horizontal="right"/>
    </xf>
    <xf numFmtId="3" fontId="3" fillId="5" borderId="2" xfId="1" applyNumberFormat="1" applyFont="1" applyFill="1" applyBorder="1" applyAlignment="1">
      <alignment horizontal="right"/>
    </xf>
    <xf numFmtId="3" fontId="3" fillId="5" borderId="3" xfId="1" applyNumberFormat="1" applyFont="1" applyFill="1" applyBorder="1" applyAlignment="1">
      <alignment horizontal="right"/>
    </xf>
    <xf numFmtId="3" fontId="3" fillId="5" borderId="2" xfId="0" applyNumberFormat="1" applyFont="1" applyFill="1" applyBorder="1"/>
    <xf numFmtId="164" fontId="3" fillId="5" borderId="1" xfId="1" applyNumberFormat="1" applyFont="1" applyFill="1" applyBorder="1"/>
    <xf numFmtId="164" fontId="3" fillId="5" borderId="3" xfId="1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3" fontId="3" fillId="5" borderId="3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92C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619126</xdr:colOff>
      <xdr:row>0</xdr:row>
      <xdr:rowOff>57150</xdr:rowOff>
    </xdr:from>
    <xdr:to>
      <xdr:col>2</xdr:col>
      <xdr:colOff>1219200</xdr:colOff>
      <xdr:row>0</xdr:row>
      <xdr:rowOff>695783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1" y="57150"/>
          <a:ext cx="600074" cy="638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workbookViewId="0">
      <selection activeCell="G6" sqref="G6"/>
    </sheetView>
  </sheetViews>
  <sheetFormatPr defaultRowHeight="14.5" x14ac:dyDescent="0.35"/>
  <cols>
    <col min="1" max="1" width="27.26953125" bestFit="1" customWidth="1"/>
    <col min="2" max="2" width="13.453125" bestFit="1" customWidth="1"/>
    <col min="3" max="3" width="47.453125" bestFit="1" customWidth="1"/>
    <col min="4" max="4" width="10.1796875" bestFit="1" customWidth="1"/>
    <col min="5" max="5" width="10.1796875" customWidth="1"/>
    <col min="6" max="6" width="11.1796875" customWidth="1"/>
    <col min="7" max="7" width="12.81640625" customWidth="1"/>
    <col min="8" max="8" width="11.26953125" customWidth="1"/>
    <col min="9" max="9" width="10.1796875" customWidth="1"/>
    <col min="10" max="10" width="11.1796875" customWidth="1"/>
    <col min="11" max="11" width="16.54296875" customWidth="1"/>
  </cols>
  <sheetData>
    <row r="1" spans="1:12" ht="59.25" customHeight="1" thickBot="1" x14ac:dyDescent="0.4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2" ht="15" thickBot="1" x14ac:dyDescent="0.4">
      <c r="A2" s="49" t="s">
        <v>81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2" ht="93.5" x14ac:dyDescent="0.35">
      <c r="A3" s="21" t="s">
        <v>1</v>
      </c>
      <c r="B3" s="22" t="s">
        <v>71</v>
      </c>
      <c r="C3" s="23" t="s">
        <v>2</v>
      </c>
      <c r="D3" s="24" t="s">
        <v>3</v>
      </c>
      <c r="E3" s="24" t="s">
        <v>78</v>
      </c>
      <c r="F3" s="25" t="s">
        <v>82</v>
      </c>
      <c r="G3" s="24" t="s">
        <v>83</v>
      </c>
      <c r="H3" s="24" t="s">
        <v>84</v>
      </c>
      <c r="I3" s="26" t="s">
        <v>85</v>
      </c>
      <c r="J3" s="26" t="s">
        <v>79</v>
      </c>
      <c r="K3" s="27" t="s">
        <v>76</v>
      </c>
    </row>
    <row r="4" spans="1:12" ht="15" thickBot="1" x14ac:dyDescent="0.4">
      <c r="A4" s="28"/>
      <c r="B4" s="14"/>
      <c r="C4" s="15"/>
      <c r="D4" s="13"/>
      <c r="E4" s="13"/>
      <c r="F4" s="13"/>
      <c r="G4" s="13" t="s">
        <v>73</v>
      </c>
      <c r="H4" s="13" t="s">
        <v>74</v>
      </c>
      <c r="I4" s="16" t="s">
        <v>75</v>
      </c>
      <c r="J4" s="16"/>
      <c r="K4" s="29" t="s">
        <v>77</v>
      </c>
    </row>
    <row r="5" spans="1:12" x14ac:dyDescent="0.35">
      <c r="A5" s="30" t="s">
        <v>4</v>
      </c>
      <c r="B5" s="3" t="s">
        <v>7</v>
      </c>
      <c r="C5" s="3" t="s">
        <v>8</v>
      </c>
      <c r="D5" s="12">
        <v>2970141</v>
      </c>
      <c r="E5" s="37"/>
      <c r="F5" s="6" t="str">
        <f t="shared" ref="F5:F35" si="0">IF(G5=0,"",1-(E5/G5))</f>
        <v/>
      </c>
      <c r="G5" s="46"/>
      <c r="H5" s="46"/>
      <c r="I5" s="46"/>
      <c r="J5" s="7">
        <f t="shared" ref="J5:J35" si="1">H5-I5</f>
        <v>0</v>
      </c>
      <c r="K5" s="31" t="str">
        <f t="shared" ref="K5:K31" si="2">IF(H5-I5=0,"",G5/(H5-I5))</f>
        <v/>
      </c>
    </row>
    <row r="6" spans="1:12" x14ac:dyDescent="0.35">
      <c r="A6" s="30"/>
      <c r="B6" s="2" t="s">
        <v>9</v>
      </c>
      <c r="C6" s="2" t="s">
        <v>68</v>
      </c>
      <c r="D6" s="1">
        <v>5146904</v>
      </c>
      <c r="E6" s="38"/>
      <c r="F6" s="5" t="str">
        <f t="shared" si="0"/>
        <v/>
      </c>
      <c r="G6" s="47"/>
      <c r="H6" s="47"/>
      <c r="I6" s="47"/>
      <c r="J6" s="7">
        <f t="shared" si="1"/>
        <v>0</v>
      </c>
      <c r="K6" s="32" t="str">
        <f t="shared" si="2"/>
        <v/>
      </c>
      <c r="L6" s="17"/>
    </row>
    <row r="7" spans="1:12" ht="15" thickBot="1" x14ac:dyDescent="0.4">
      <c r="A7" s="33"/>
      <c r="B7" s="8" t="s">
        <v>5</v>
      </c>
      <c r="C7" s="8" t="s">
        <v>6</v>
      </c>
      <c r="D7" s="9">
        <v>851904</v>
      </c>
      <c r="E7" s="39"/>
      <c r="F7" s="10" t="str">
        <f t="shared" si="0"/>
        <v/>
      </c>
      <c r="G7" s="48"/>
      <c r="H7" s="48"/>
      <c r="I7" s="48"/>
      <c r="J7" s="11">
        <f t="shared" si="1"/>
        <v>0</v>
      </c>
      <c r="K7" s="34" t="str">
        <f t="shared" si="2"/>
        <v/>
      </c>
    </row>
    <row r="8" spans="1:12" x14ac:dyDescent="0.35">
      <c r="A8" s="30" t="s">
        <v>10</v>
      </c>
      <c r="B8" s="3" t="s">
        <v>11</v>
      </c>
      <c r="C8" s="3" t="s">
        <v>12</v>
      </c>
      <c r="D8" s="12">
        <v>1039186</v>
      </c>
      <c r="E8" s="37"/>
      <c r="F8" s="6" t="str">
        <f t="shared" si="0"/>
        <v/>
      </c>
      <c r="G8" s="46"/>
      <c r="H8" s="46"/>
      <c r="I8" s="46"/>
      <c r="J8" s="7">
        <f t="shared" si="1"/>
        <v>0</v>
      </c>
      <c r="K8" s="31" t="str">
        <f t="shared" si="2"/>
        <v/>
      </c>
    </row>
    <row r="9" spans="1:12" x14ac:dyDescent="0.35">
      <c r="A9" s="30"/>
      <c r="B9" s="2" t="s">
        <v>13</v>
      </c>
      <c r="C9" s="2" t="s">
        <v>14</v>
      </c>
      <c r="D9" s="1">
        <v>719742</v>
      </c>
      <c r="E9" s="38"/>
      <c r="F9" s="5" t="str">
        <f t="shared" si="0"/>
        <v/>
      </c>
      <c r="G9" s="47"/>
      <c r="H9" s="47"/>
      <c r="I9" s="47"/>
      <c r="J9" s="7">
        <f t="shared" si="1"/>
        <v>0</v>
      </c>
      <c r="K9" s="32" t="str">
        <f t="shared" si="2"/>
        <v/>
      </c>
    </row>
    <row r="10" spans="1:12" x14ac:dyDescent="0.35">
      <c r="A10" s="30"/>
      <c r="B10" s="2" t="s">
        <v>16</v>
      </c>
      <c r="C10" s="2" t="s">
        <v>17</v>
      </c>
      <c r="D10" s="1">
        <v>535394</v>
      </c>
      <c r="E10" s="38"/>
      <c r="F10" s="5" t="str">
        <f t="shared" si="0"/>
        <v/>
      </c>
      <c r="G10" s="47"/>
      <c r="H10" s="47"/>
      <c r="I10" s="47"/>
      <c r="J10" s="7">
        <f t="shared" si="1"/>
        <v>0</v>
      </c>
      <c r="K10" s="32" t="str">
        <f t="shared" si="2"/>
        <v/>
      </c>
      <c r="L10" s="17"/>
    </row>
    <row r="11" spans="1:12" ht="15" thickBot="1" x14ac:dyDescent="0.4">
      <c r="A11" s="33"/>
      <c r="B11" s="8" t="s">
        <v>15</v>
      </c>
      <c r="C11" s="8" t="s">
        <v>67</v>
      </c>
      <c r="D11" s="9">
        <v>359025</v>
      </c>
      <c r="E11" s="39"/>
      <c r="F11" s="10" t="str">
        <f t="shared" si="0"/>
        <v/>
      </c>
      <c r="G11" s="48"/>
      <c r="H11" s="48"/>
      <c r="I11" s="48"/>
      <c r="J11" s="11">
        <f t="shared" si="1"/>
        <v>0</v>
      </c>
      <c r="K11" s="34" t="str">
        <f t="shared" si="2"/>
        <v/>
      </c>
    </row>
    <row r="12" spans="1:12" x14ac:dyDescent="0.35">
      <c r="A12" s="30" t="s">
        <v>18</v>
      </c>
      <c r="B12" s="3" t="s">
        <v>27</v>
      </c>
      <c r="C12" s="3" t="s">
        <v>28</v>
      </c>
      <c r="D12" s="12">
        <v>380537</v>
      </c>
      <c r="E12" s="37"/>
      <c r="F12" s="6" t="str">
        <f t="shared" si="0"/>
        <v/>
      </c>
      <c r="G12" s="46"/>
      <c r="H12" s="46"/>
      <c r="I12" s="46"/>
      <c r="J12" s="7">
        <f t="shared" si="1"/>
        <v>0</v>
      </c>
      <c r="K12" s="31" t="str">
        <f t="shared" si="2"/>
        <v/>
      </c>
    </row>
    <row r="13" spans="1:12" x14ac:dyDescent="0.35">
      <c r="A13" s="30"/>
      <c r="B13" s="2" t="s">
        <v>37</v>
      </c>
      <c r="C13" s="2" t="s">
        <v>38</v>
      </c>
      <c r="D13" s="1"/>
      <c r="E13" s="40"/>
      <c r="F13" s="5" t="str">
        <f t="shared" si="0"/>
        <v/>
      </c>
      <c r="G13" s="47"/>
      <c r="H13" s="47"/>
      <c r="I13" s="47"/>
      <c r="J13" s="7">
        <f t="shared" si="1"/>
        <v>0</v>
      </c>
      <c r="K13" s="32" t="str">
        <f t="shared" si="2"/>
        <v/>
      </c>
    </row>
    <row r="14" spans="1:12" x14ac:dyDescent="0.35">
      <c r="A14" s="30"/>
      <c r="B14" s="2" t="s">
        <v>31</v>
      </c>
      <c r="C14" s="2" t="s">
        <v>32</v>
      </c>
      <c r="D14" s="1">
        <v>167799</v>
      </c>
      <c r="E14" s="38"/>
      <c r="F14" s="5" t="str">
        <f t="shared" si="0"/>
        <v/>
      </c>
      <c r="G14" s="47"/>
      <c r="H14" s="47"/>
      <c r="I14" s="47"/>
      <c r="J14" s="7">
        <f t="shared" si="1"/>
        <v>0</v>
      </c>
      <c r="K14" s="32" t="str">
        <f t="shared" si="2"/>
        <v/>
      </c>
    </row>
    <row r="15" spans="1:12" x14ac:dyDescent="0.35">
      <c r="A15" s="30"/>
      <c r="B15" s="2" t="s">
        <v>25</v>
      </c>
      <c r="C15" s="2" t="s">
        <v>26</v>
      </c>
      <c r="D15" s="1">
        <v>142314</v>
      </c>
      <c r="E15" s="38"/>
      <c r="F15" s="5" t="str">
        <f t="shared" si="0"/>
        <v/>
      </c>
      <c r="G15" s="47"/>
      <c r="H15" s="47"/>
      <c r="I15" s="47"/>
      <c r="J15" s="7">
        <f t="shared" si="1"/>
        <v>0</v>
      </c>
      <c r="K15" s="32" t="str">
        <f t="shared" si="2"/>
        <v/>
      </c>
    </row>
    <row r="16" spans="1:12" x14ac:dyDescent="0.35">
      <c r="A16" s="30"/>
      <c r="B16" s="2" t="s">
        <v>21</v>
      </c>
      <c r="C16" s="2" t="s">
        <v>22</v>
      </c>
      <c r="D16" s="1">
        <v>40000</v>
      </c>
      <c r="E16" s="38"/>
      <c r="F16" s="5" t="str">
        <f t="shared" si="0"/>
        <v/>
      </c>
      <c r="G16" s="47"/>
      <c r="H16" s="47"/>
      <c r="I16" s="47"/>
      <c r="J16" s="7">
        <f t="shared" si="1"/>
        <v>0</v>
      </c>
      <c r="K16" s="32" t="str">
        <f t="shared" si="2"/>
        <v/>
      </c>
      <c r="L16" s="17"/>
    </row>
    <row r="17" spans="1:12" x14ac:dyDescent="0.35">
      <c r="A17" s="30"/>
      <c r="B17" s="2" t="s">
        <v>19</v>
      </c>
      <c r="C17" s="2" t="s">
        <v>20</v>
      </c>
      <c r="D17" s="1">
        <v>498062</v>
      </c>
      <c r="E17" s="38"/>
      <c r="F17" s="5" t="str">
        <f t="shared" si="0"/>
        <v/>
      </c>
      <c r="G17" s="47"/>
      <c r="H17" s="47"/>
      <c r="I17" s="47"/>
      <c r="J17" s="7">
        <f t="shared" si="1"/>
        <v>0</v>
      </c>
      <c r="K17" s="32" t="str">
        <f t="shared" si="2"/>
        <v/>
      </c>
    </row>
    <row r="18" spans="1:12" x14ac:dyDescent="0.35">
      <c r="A18" s="30"/>
      <c r="B18" s="2" t="s">
        <v>23</v>
      </c>
      <c r="C18" s="2" t="s">
        <v>24</v>
      </c>
      <c r="D18" s="1">
        <v>190976</v>
      </c>
      <c r="E18" s="38"/>
      <c r="F18" s="5" t="str">
        <f t="shared" si="0"/>
        <v/>
      </c>
      <c r="G18" s="47"/>
      <c r="H18" s="47"/>
      <c r="I18" s="47"/>
      <c r="J18" s="7">
        <f t="shared" si="1"/>
        <v>0</v>
      </c>
      <c r="K18" s="32" t="str">
        <f t="shared" si="2"/>
        <v/>
      </c>
    </row>
    <row r="19" spans="1:12" x14ac:dyDescent="0.35">
      <c r="A19" s="30"/>
      <c r="B19" s="2" t="s">
        <v>35</v>
      </c>
      <c r="C19" s="2" t="s">
        <v>36</v>
      </c>
      <c r="D19" s="1">
        <v>142033</v>
      </c>
      <c r="E19" s="40"/>
      <c r="F19" s="5" t="str">
        <f t="shared" si="0"/>
        <v/>
      </c>
      <c r="G19" s="47"/>
      <c r="H19" s="47"/>
      <c r="I19" s="47"/>
      <c r="J19" s="7">
        <f t="shared" si="1"/>
        <v>0</v>
      </c>
      <c r="K19" s="32" t="str">
        <f t="shared" si="2"/>
        <v/>
      </c>
    </row>
    <row r="20" spans="1:12" x14ac:dyDescent="0.35">
      <c r="A20" s="30"/>
      <c r="B20" s="2" t="s">
        <v>29</v>
      </c>
      <c r="C20" s="2" t="s">
        <v>30</v>
      </c>
      <c r="D20" s="1">
        <v>118578</v>
      </c>
      <c r="E20" s="38"/>
      <c r="F20" s="5" t="str">
        <f t="shared" si="0"/>
        <v/>
      </c>
      <c r="G20" s="47"/>
      <c r="H20" s="47"/>
      <c r="I20" s="47"/>
      <c r="J20" s="7">
        <f t="shared" si="1"/>
        <v>0</v>
      </c>
      <c r="K20" s="32" t="str">
        <f t="shared" si="2"/>
        <v/>
      </c>
    </row>
    <row r="21" spans="1:12" ht="15" thickBot="1" x14ac:dyDescent="0.4">
      <c r="A21" s="33"/>
      <c r="B21" s="8" t="s">
        <v>33</v>
      </c>
      <c r="C21" s="8" t="s">
        <v>34</v>
      </c>
      <c r="D21" s="9">
        <v>75462</v>
      </c>
      <c r="E21" s="39"/>
      <c r="F21" s="10" t="str">
        <f t="shared" si="0"/>
        <v/>
      </c>
      <c r="G21" s="48"/>
      <c r="H21" s="48"/>
      <c r="I21" s="48"/>
      <c r="J21" s="11">
        <f t="shared" si="1"/>
        <v>0</v>
      </c>
      <c r="K21" s="34" t="str">
        <f t="shared" si="2"/>
        <v/>
      </c>
    </row>
    <row r="22" spans="1:12" x14ac:dyDescent="0.35">
      <c r="A22" s="30" t="s">
        <v>70</v>
      </c>
      <c r="B22" s="3" t="s">
        <v>39</v>
      </c>
      <c r="C22" s="3" t="s">
        <v>40</v>
      </c>
      <c r="D22" s="12">
        <v>1215597</v>
      </c>
      <c r="E22" s="41"/>
      <c r="F22" s="6" t="str">
        <f t="shared" si="0"/>
        <v/>
      </c>
      <c r="G22" s="46"/>
      <c r="H22" s="46"/>
      <c r="I22" s="46"/>
      <c r="J22" s="7">
        <f t="shared" si="1"/>
        <v>0</v>
      </c>
      <c r="K22" s="31" t="str">
        <f t="shared" si="2"/>
        <v/>
      </c>
    </row>
    <row r="23" spans="1:12" x14ac:dyDescent="0.35">
      <c r="A23" s="30" t="s">
        <v>69</v>
      </c>
      <c r="B23" s="2" t="s">
        <v>43</v>
      </c>
      <c r="C23" s="2" t="s">
        <v>44</v>
      </c>
      <c r="D23" s="1">
        <v>353924</v>
      </c>
      <c r="E23" s="38"/>
      <c r="F23" s="5" t="str">
        <f t="shared" si="0"/>
        <v/>
      </c>
      <c r="G23" s="47"/>
      <c r="H23" s="47"/>
      <c r="I23" s="47"/>
      <c r="J23" s="7">
        <f t="shared" si="1"/>
        <v>0</v>
      </c>
      <c r="K23" s="32" t="str">
        <f t="shared" si="2"/>
        <v/>
      </c>
    </row>
    <row r="24" spans="1:12" x14ac:dyDescent="0.35">
      <c r="A24" s="30"/>
      <c r="B24" s="2" t="s">
        <v>49</v>
      </c>
      <c r="C24" s="2" t="s">
        <v>50</v>
      </c>
      <c r="D24" s="1">
        <v>870500</v>
      </c>
      <c r="E24" s="38"/>
      <c r="F24" s="5" t="str">
        <f t="shared" si="0"/>
        <v/>
      </c>
      <c r="G24" s="47"/>
      <c r="H24" s="47"/>
      <c r="I24" s="47"/>
      <c r="J24" s="7">
        <f t="shared" si="1"/>
        <v>0</v>
      </c>
      <c r="K24" s="32" t="str">
        <f t="shared" si="2"/>
        <v/>
      </c>
    </row>
    <row r="25" spans="1:12" x14ac:dyDescent="0.35">
      <c r="A25" s="30"/>
      <c r="B25" s="2" t="s">
        <v>51</v>
      </c>
      <c r="C25" s="2" t="s">
        <v>52</v>
      </c>
      <c r="D25" s="1">
        <v>503673</v>
      </c>
      <c r="E25" s="38"/>
      <c r="F25" s="5" t="str">
        <f t="shared" si="0"/>
        <v/>
      </c>
      <c r="G25" s="47"/>
      <c r="H25" s="47"/>
      <c r="I25" s="47"/>
      <c r="J25" s="7">
        <f t="shared" si="1"/>
        <v>0</v>
      </c>
      <c r="K25" s="32" t="str">
        <f t="shared" si="2"/>
        <v/>
      </c>
      <c r="L25" s="17"/>
    </row>
    <row r="26" spans="1:12" x14ac:dyDescent="0.35">
      <c r="A26" s="30"/>
      <c r="B26" s="2" t="s">
        <v>41</v>
      </c>
      <c r="C26" s="2" t="s">
        <v>42</v>
      </c>
      <c r="D26" s="1">
        <v>311561</v>
      </c>
      <c r="E26" s="38"/>
      <c r="F26" s="5" t="str">
        <f t="shared" si="0"/>
        <v/>
      </c>
      <c r="G26" s="47"/>
      <c r="H26" s="47"/>
      <c r="I26" s="47"/>
      <c r="J26" s="7">
        <f t="shared" si="1"/>
        <v>0</v>
      </c>
      <c r="K26" s="32" t="str">
        <f t="shared" si="2"/>
        <v/>
      </c>
    </row>
    <row r="27" spans="1:12" x14ac:dyDescent="0.35">
      <c r="A27" s="30"/>
      <c r="B27" s="2" t="s">
        <v>45</v>
      </c>
      <c r="C27" s="2" t="s">
        <v>46</v>
      </c>
      <c r="D27" s="1">
        <v>113535</v>
      </c>
      <c r="E27" s="38"/>
      <c r="F27" s="5" t="str">
        <f t="shared" si="0"/>
        <v/>
      </c>
      <c r="G27" s="47"/>
      <c r="H27" s="47"/>
      <c r="I27" s="47"/>
      <c r="J27" s="7">
        <f t="shared" si="1"/>
        <v>0</v>
      </c>
      <c r="K27" s="32" t="str">
        <f t="shared" si="2"/>
        <v/>
      </c>
    </row>
    <row r="28" spans="1:12" x14ac:dyDescent="0.35">
      <c r="A28" s="30"/>
      <c r="B28" s="2" t="s">
        <v>47</v>
      </c>
      <c r="C28" s="2" t="s">
        <v>48</v>
      </c>
      <c r="D28" s="1">
        <v>427643</v>
      </c>
      <c r="E28" s="38"/>
      <c r="F28" s="5" t="str">
        <f t="shared" si="0"/>
        <v/>
      </c>
      <c r="G28" s="47"/>
      <c r="H28" s="47"/>
      <c r="I28" s="47"/>
      <c r="J28" s="7">
        <f t="shared" si="1"/>
        <v>0</v>
      </c>
      <c r="K28" s="32" t="str">
        <f t="shared" si="2"/>
        <v/>
      </c>
    </row>
    <row r="29" spans="1:12" x14ac:dyDescent="0.35">
      <c r="A29" s="30"/>
      <c r="B29" s="2" t="s">
        <v>53</v>
      </c>
      <c r="C29" s="2" t="s">
        <v>54</v>
      </c>
      <c r="D29" s="1">
        <v>740149</v>
      </c>
      <c r="E29" s="40"/>
      <c r="F29" s="5" t="str">
        <f t="shared" si="0"/>
        <v/>
      </c>
      <c r="G29" s="47"/>
      <c r="H29" s="47"/>
      <c r="I29" s="47"/>
      <c r="J29" s="7">
        <f t="shared" si="1"/>
        <v>0</v>
      </c>
      <c r="K29" s="32" t="str">
        <f t="shared" si="2"/>
        <v/>
      </c>
    </row>
    <row r="30" spans="1:12" x14ac:dyDescent="0.35">
      <c r="A30" s="30"/>
      <c r="B30" s="2" t="s">
        <v>55</v>
      </c>
      <c r="C30" s="2" t="s">
        <v>56</v>
      </c>
      <c r="D30" s="1">
        <v>254339</v>
      </c>
      <c r="E30" s="40"/>
      <c r="F30" s="5" t="str">
        <f t="shared" si="0"/>
        <v/>
      </c>
      <c r="G30" s="47"/>
      <c r="H30" s="47"/>
      <c r="I30" s="47"/>
      <c r="J30" s="7">
        <f t="shared" si="1"/>
        <v>0</v>
      </c>
      <c r="K30" s="32" t="str">
        <f t="shared" si="2"/>
        <v/>
      </c>
    </row>
    <row r="31" spans="1:12" ht="15" thickBot="1" x14ac:dyDescent="0.4">
      <c r="A31" s="33"/>
      <c r="B31" s="8" t="s">
        <v>57</v>
      </c>
      <c r="C31" s="8" t="s">
        <v>58</v>
      </c>
      <c r="D31" s="9">
        <v>150500</v>
      </c>
      <c r="E31" s="42"/>
      <c r="F31" s="10" t="str">
        <f t="shared" si="0"/>
        <v/>
      </c>
      <c r="G31" s="48"/>
      <c r="H31" s="48"/>
      <c r="I31" s="48"/>
      <c r="J31" s="11">
        <f t="shared" si="1"/>
        <v>0</v>
      </c>
      <c r="K31" s="34" t="str">
        <f t="shared" si="2"/>
        <v/>
      </c>
    </row>
    <row r="32" spans="1:12" x14ac:dyDescent="0.35">
      <c r="A32" s="35" t="s">
        <v>59</v>
      </c>
      <c r="B32" s="3" t="s">
        <v>66</v>
      </c>
      <c r="C32" s="3" t="s">
        <v>60</v>
      </c>
      <c r="D32" s="3">
        <v>0</v>
      </c>
      <c r="E32" s="43"/>
      <c r="F32" s="6" t="str">
        <f t="shared" si="0"/>
        <v/>
      </c>
      <c r="G32" s="46"/>
      <c r="H32" s="46"/>
      <c r="I32" s="46"/>
      <c r="J32" s="7">
        <f t="shared" si="1"/>
        <v>0</v>
      </c>
      <c r="K32" s="31" t="str">
        <f t="shared" ref="K32:K35" si="3">IF(H32-I32=0,"",G32/(H32-I32))</f>
        <v/>
      </c>
    </row>
    <row r="33" spans="1:11" x14ac:dyDescent="0.35">
      <c r="A33" s="35"/>
      <c r="B33" s="2" t="s">
        <v>64</v>
      </c>
      <c r="C33" s="2" t="s">
        <v>61</v>
      </c>
      <c r="D33" s="2">
        <v>0</v>
      </c>
      <c r="E33" s="44"/>
      <c r="F33" s="5" t="str">
        <f t="shared" si="0"/>
        <v/>
      </c>
      <c r="G33" s="47"/>
      <c r="H33" s="47"/>
      <c r="I33" s="47"/>
      <c r="J33" s="4">
        <f t="shared" si="1"/>
        <v>0</v>
      </c>
      <c r="K33" s="32" t="str">
        <f t="shared" si="3"/>
        <v/>
      </c>
    </row>
    <row r="34" spans="1:11" x14ac:dyDescent="0.35">
      <c r="A34" s="35"/>
      <c r="B34" s="2" t="s">
        <v>72</v>
      </c>
      <c r="C34" s="2" t="s">
        <v>62</v>
      </c>
      <c r="D34" s="2">
        <v>0</v>
      </c>
      <c r="E34" s="44"/>
      <c r="F34" s="5" t="str">
        <f t="shared" si="0"/>
        <v/>
      </c>
      <c r="G34" s="47"/>
      <c r="H34" s="47"/>
      <c r="I34" s="47"/>
      <c r="J34" s="4">
        <f t="shared" si="1"/>
        <v>0</v>
      </c>
      <c r="K34" s="32" t="str">
        <f t="shared" si="3"/>
        <v/>
      </c>
    </row>
    <row r="35" spans="1:11" ht="15" thickBot="1" x14ac:dyDescent="0.4">
      <c r="A35" s="36"/>
      <c r="B35" s="8" t="s">
        <v>65</v>
      </c>
      <c r="C35" s="8" t="s">
        <v>63</v>
      </c>
      <c r="D35" s="8">
        <v>0</v>
      </c>
      <c r="E35" s="45"/>
      <c r="F35" s="10" t="str">
        <f t="shared" si="0"/>
        <v/>
      </c>
      <c r="G35" s="48"/>
      <c r="H35" s="48"/>
      <c r="I35" s="48"/>
      <c r="J35" s="11">
        <f t="shared" si="1"/>
        <v>0</v>
      </c>
      <c r="K35" s="34" t="str">
        <f t="shared" si="3"/>
        <v/>
      </c>
    </row>
    <row r="36" spans="1:11" ht="15" thickBot="1" x14ac:dyDescent="0.4">
      <c r="C36" s="18" t="s">
        <v>80</v>
      </c>
      <c r="D36" s="19">
        <f>SUM(D5:D35)</f>
        <v>18319478</v>
      </c>
      <c r="E36" s="19">
        <f>SUM(E5:E35)</f>
        <v>0</v>
      </c>
      <c r="F36" s="19">
        <f t="shared" ref="F36:K36" si="4">SUM(F5:F35)</f>
        <v>0</v>
      </c>
      <c r="G36" s="19">
        <f t="shared" si="4"/>
        <v>0</v>
      </c>
      <c r="H36" s="19">
        <f t="shared" si="4"/>
        <v>0</v>
      </c>
      <c r="I36" s="19">
        <f t="shared" si="4"/>
        <v>0</v>
      </c>
      <c r="J36" s="19">
        <f t="shared" si="4"/>
        <v>0</v>
      </c>
      <c r="K36" s="20">
        <f t="shared" si="4"/>
        <v>0</v>
      </c>
    </row>
  </sheetData>
  <sheetProtection selectLockedCells="1"/>
  <protectedRanges>
    <protectedRange algorithmName="SHA-512" hashValue="U21IQjCZzlZsc2lSA9QrvsUnFt0bPO/nSIqqsBmXgwfESWqGfPhj7HRNJLt1yoz+LVa26wUT8kXBlIEf3kxWGw==" saltValue="cMSjMV5ZxyXp35uzOBEr3A==" spinCount="100000" sqref="F5:F35 J5:K35 D5:D36 E36:K36" name="Range1"/>
  </protectedRanges>
  <sortState ref="B20:K29">
    <sortCondition ref="K20:K29"/>
  </sortState>
  <mergeCells count="2">
    <mergeCell ref="A2:K2"/>
    <mergeCell ref="A1:K1"/>
  </mergeCell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IG Sq FT</vt:lpstr>
    </vt:vector>
  </TitlesOfParts>
  <Company>State Of New Mexico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smarbury</dc:creator>
  <cp:lastModifiedBy>Gerald Hoehne</cp:lastModifiedBy>
  <cp:lastPrinted>2018-01-25T15:36:59Z</cp:lastPrinted>
  <dcterms:created xsi:type="dcterms:W3CDTF">2010-07-14T18:30:33Z</dcterms:created>
  <dcterms:modified xsi:type="dcterms:W3CDTF">2019-02-08T17:33:32Z</dcterms:modified>
</cp:coreProperties>
</file>